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48F3F5C-3391-4D5A-9429-2BA5F2B8EF43}" xr6:coauthVersionLast="47" xr6:coauthVersionMax="47" xr10:uidLastSave="{00000000-0000-0000-0000-000000000000}"/>
  <bookViews>
    <workbookView xWindow="11157" yWindow="-13636" windowWidth="24267" windowHeight="13022" xr2:uid="{00000000-000D-0000-FFFF-FFFF00000000}"/>
  </bookViews>
  <sheets>
    <sheet name="Sheet1" sheetId="2" r:id="rId1"/>
  </sheets>
  <definedNames>
    <definedName name="_xlnm.Print_Area" localSheetId="0">Sheet1!$A$1:$G$31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4" i="2"/>
  <c r="E10" i="2" l="1"/>
  <c r="E11" i="2"/>
  <c r="E13" i="2"/>
  <c r="E15" i="2" l="1"/>
  <c r="E17" i="2" s="1"/>
  <c r="E19" i="2" s="1"/>
</calcChain>
</file>

<file path=xl/sharedStrings.xml><?xml version="1.0" encoding="utf-8"?>
<sst xmlns="http://schemas.openxmlformats.org/spreadsheetml/2006/main" count="41" uniqueCount="26">
  <si>
    <t>ご不明な点等ありましたら、下記までご連絡ください。</t>
    <rPh sb="1" eb="3">
      <t>フメイ</t>
    </rPh>
    <rPh sb="4" eb="5">
      <t>テン</t>
    </rPh>
    <rPh sb="5" eb="6">
      <t>トウ</t>
    </rPh>
    <rPh sb="13" eb="15">
      <t>カキ</t>
    </rPh>
    <rPh sb="18" eb="20">
      <t>レンラク</t>
    </rPh>
    <phoneticPr fontId="2"/>
  </si>
  <si>
    <t>円</t>
    <rPh sb="0" eb="1">
      <t>エン</t>
    </rPh>
    <phoneticPr fontId="2"/>
  </si>
  <si>
    <t>③　あなたが市長に支払う差押金額　(①)－(②)</t>
    <rPh sb="6" eb="8">
      <t>シチョウ</t>
    </rPh>
    <rPh sb="9" eb="11">
      <t>シハラ</t>
    </rPh>
    <rPh sb="12" eb="14">
      <t>サシオサエ</t>
    </rPh>
    <rPh sb="14" eb="16">
      <t>キンガク</t>
    </rPh>
    <phoneticPr fontId="2"/>
  </si>
  <si>
    <t>〇</t>
    <phoneticPr fontId="2"/>
  </si>
  <si>
    <t>差押禁止額の合計　</t>
    <rPh sb="0" eb="2">
      <t>サシオサエ</t>
    </rPh>
    <rPh sb="2" eb="4">
      <t>キンシ</t>
    </rPh>
    <rPh sb="4" eb="5">
      <t>ガク</t>
    </rPh>
    <rPh sb="6" eb="8">
      <t>ゴウケイ</t>
    </rPh>
    <phoneticPr fontId="2"/>
  </si>
  <si>
    <t>※ただし、(４号の金額×２)の金額を限度とする。</t>
    <phoneticPr fontId="2"/>
  </si>
  <si>
    <t xml:space="preserve">｛①－(１号＋２号＋３号＋４号の金額)｝×２０/１００
</t>
    <phoneticPr fontId="2"/>
  </si>
  <si>
    <t>５号</t>
    <rPh sb="1" eb="2">
      <t>ゴウ</t>
    </rPh>
    <phoneticPr fontId="2"/>
  </si>
  <si>
    <t>国税徴収法施行令第３４条に定める金額
（本人含む）</t>
    <rPh sb="0" eb="2">
      <t>コクゼイ</t>
    </rPh>
    <rPh sb="2" eb="4">
      <t>チョウシュウ</t>
    </rPh>
    <rPh sb="4" eb="5">
      <t>ホウ</t>
    </rPh>
    <rPh sb="5" eb="8">
      <t>シコウレイ</t>
    </rPh>
    <rPh sb="8" eb="9">
      <t>ダイ</t>
    </rPh>
    <rPh sb="11" eb="12">
      <t>ジョウ</t>
    </rPh>
    <rPh sb="13" eb="14">
      <t>サダ</t>
    </rPh>
    <rPh sb="16" eb="18">
      <t>キンガク</t>
    </rPh>
    <rPh sb="20" eb="22">
      <t>ホンニン</t>
    </rPh>
    <rPh sb="22" eb="23">
      <t>フク</t>
    </rPh>
    <phoneticPr fontId="2"/>
  </si>
  <si>
    <t>４号</t>
    <rPh sb="1" eb="2">
      <t>ゴウ</t>
    </rPh>
    <phoneticPr fontId="2"/>
  </si>
  <si>
    <t>給料等から控除される社会保険料額</t>
    <rPh sb="2" eb="3">
      <t>トウ</t>
    </rPh>
    <rPh sb="5" eb="7">
      <t>コウジョ</t>
    </rPh>
    <rPh sb="15" eb="16">
      <t>ガク</t>
    </rPh>
    <phoneticPr fontId="2"/>
  </si>
  <si>
    <t>３号</t>
    <rPh sb="1" eb="2">
      <t>ゴウ</t>
    </rPh>
    <phoneticPr fontId="2"/>
  </si>
  <si>
    <t>給料等から特別徴収される地方税額</t>
    <rPh sb="2" eb="3">
      <t>トウ</t>
    </rPh>
    <rPh sb="5" eb="7">
      <t>トクベツ</t>
    </rPh>
    <rPh sb="7" eb="9">
      <t>チョウシュウ</t>
    </rPh>
    <phoneticPr fontId="2"/>
  </si>
  <si>
    <t>２号</t>
    <rPh sb="1" eb="2">
      <t>ゴウ</t>
    </rPh>
    <phoneticPr fontId="2"/>
  </si>
  <si>
    <t>給料等から源泉徴収される所得税額</t>
    <rPh sb="2" eb="3">
      <t>トウ</t>
    </rPh>
    <rPh sb="7" eb="9">
      <t>チョウシュウ</t>
    </rPh>
    <phoneticPr fontId="2"/>
  </si>
  <si>
    <t>１号</t>
    <rPh sb="1" eb="2">
      <t>ゴウ</t>
    </rPh>
    <phoneticPr fontId="2"/>
  </si>
  <si>
    <t>②
国税徴収法第７６条第１項に定める差押禁止財産</t>
    <rPh sb="2" eb="4">
      <t>コクゼイ</t>
    </rPh>
    <rPh sb="4" eb="6">
      <t>チョウシュウ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サダ</t>
    </rPh>
    <rPh sb="18" eb="20">
      <t>サシオサエ</t>
    </rPh>
    <rPh sb="20" eb="22">
      <t>キンシ</t>
    </rPh>
    <rPh sb="22" eb="24">
      <t>ザイサン</t>
    </rPh>
    <phoneticPr fontId="2"/>
  </si>
  <si>
    <t>①　給料等の月額</t>
    <rPh sb="2" eb="4">
      <t>キュウリョウ</t>
    </rPh>
    <rPh sb="4" eb="5">
      <t>トウ</t>
    </rPh>
    <rPh sb="6" eb="8">
      <t>ゲツガク</t>
    </rPh>
    <phoneticPr fontId="2"/>
  </si>
  <si>
    <t>人</t>
    <rPh sb="0" eb="1">
      <t>ニン</t>
    </rPh>
    <phoneticPr fontId="2"/>
  </si>
  <si>
    <t>給料等の月額</t>
    <rPh sb="0" eb="2">
      <t>キュウリョウ</t>
    </rPh>
    <rPh sb="2" eb="3">
      <t>トウ</t>
    </rPh>
    <rPh sb="4" eb="6">
      <t>ゲツガク</t>
    </rPh>
    <phoneticPr fontId="2"/>
  </si>
  <si>
    <t>入力欄</t>
    <rPh sb="0" eb="2">
      <t>ニュウリョク</t>
    </rPh>
    <rPh sb="2" eb="3">
      <t>ラン</t>
    </rPh>
    <phoneticPr fontId="2"/>
  </si>
  <si>
    <t>金額（人数）</t>
    <rPh sb="0" eb="2">
      <t>キンガク</t>
    </rPh>
    <rPh sb="3" eb="5">
      <t>ニンズウ</t>
    </rPh>
    <phoneticPr fontId="2"/>
  </si>
  <si>
    <t>項目</t>
    <rPh sb="0" eb="2">
      <t>コウモク</t>
    </rPh>
    <phoneticPr fontId="2"/>
  </si>
  <si>
    <t>　　　年　　月支給分</t>
    <rPh sb="3" eb="4">
      <t>ネン</t>
    </rPh>
    <rPh sb="6" eb="7">
      <t>ガツ</t>
    </rPh>
    <rPh sb="7" eb="9">
      <t>シキュウ</t>
    </rPh>
    <rPh sb="9" eb="10">
      <t>ブン</t>
    </rPh>
    <phoneticPr fontId="2"/>
  </si>
  <si>
    <r>
      <t>氏　名</t>
    </r>
    <r>
      <rPr>
        <u/>
        <sz val="11"/>
        <color theme="1"/>
        <rFont val="Yu Gothic"/>
        <family val="3"/>
        <charset val="128"/>
        <scheme val="minor"/>
      </rPr>
      <t>　　　　　　</t>
    </r>
    <rPh sb="0" eb="1">
      <t>シ</t>
    </rPh>
    <rPh sb="2" eb="3">
      <t>ナ</t>
    </rPh>
    <phoneticPr fontId="2"/>
  </si>
  <si>
    <t>（白井市）給料等差押金額計算書</t>
    <rPh sb="1" eb="4">
      <t>シロイシ</t>
    </rPh>
    <rPh sb="5" eb="7">
      <t>キュウリョウ</t>
    </rPh>
    <rPh sb="7" eb="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</si>
</sst>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: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LGIC明朝V2"/>
      <family val="3"/>
      <charset val="128"/>
    </font>
    <font>
      <b/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38" fontId="0" fillId="0" borderId="24" xfId="1" applyFont="1" applyBorder="1" applyAlignment="1">
      <alignment vertical="center" wrapText="1"/>
    </xf>
    <xf numFmtId="38" fontId="0" fillId="0" borderId="23" xfId="1" applyFont="1" applyBorder="1" applyAlignment="1">
      <alignment vertical="center" wrapText="1"/>
    </xf>
    <xf numFmtId="38" fontId="0" fillId="0" borderId="24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21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2" borderId="24" xfId="1" applyFont="1" applyFill="1" applyBorder="1" applyAlignment="1" applyProtection="1">
      <alignment vertical="center"/>
      <protection locked="0"/>
    </xf>
    <xf numFmtId="38" fontId="0" fillId="2" borderId="23" xfId="1" applyFon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38" fontId="0" fillId="0" borderId="27" xfId="1" applyFont="1" applyBorder="1" applyAlignment="1">
      <alignment vertical="center" wrapText="1"/>
    </xf>
    <xf numFmtId="38" fontId="0" fillId="0" borderId="26" xfId="1" applyFont="1" applyBorder="1" applyAlignment="1">
      <alignment vertical="center" wrapText="1"/>
    </xf>
    <xf numFmtId="0" fontId="0" fillId="0" borderId="34" xfId="0" applyBorder="1" applyProtection="1">
      <protection locked="0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11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6" xfId="0" applyNumberFormat="1" applyBorder="1" applyAlignment="1">
      <alignment vertical="center"/>
    </xf>
    <xf numFmtId="38" fontId="0" fillId="0" borderId="5" xfId="0" applyNumberFormat="1" applyBorder="1" applyAlignment="1">
      <alignment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38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76" fontId="4" fillId="0" borderId="0" xfId="0" applyNumberFormat="1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4" xfId="0" applyBorder="1" applyAlignment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586740</xdr:colOff>
      <xdr:row>2</xdr:row>
      <xdr:rowOff>144780</xdr:rowOff>
    </xdr:from>
    <xdr:to>
      <xdr:col>10</xdr:col>
      <xdr:colOff>618836</xdr:colOff>
      <xdr:row>4</xdr:row>
      <xdr:rowOff>236220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CF9A1D-E36A-47E8-8DBC-3A0A5BC1FD4B}"/>
            </a:ext>
          </a:extLst>
        </xdr:cNvPr>
        <xdr:cNvSpPr/>
      </xdr:nvSpPr>
      <xdr:spPr>
        <a:xfrm>
          <a:off x="5280660" y="601980"/>
          <a:ext cx="2043776" cy="54102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685800</xdr:colOff>
      <xdr:row>3</xdr:row>
      <xdr:rowOff>76200</xdr:rowOff>
    </xdr:from>
    <xdr:to>
      <xdr:col>9</xdr:col>
      <xdr:colOff>99060</xdr:colOff>
      <xdr:row>3</xdr:row>
      <xdr:rowOff>320040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2C0A8E9-C28E-446B-B9D2-DBDC007D223E}"/>
            </a:ext>
          </a:extLst>
        </xdr:cNvPr>
        <xdr:cNvSpPr/>
      </xdr:nvSpPr>
      <xdr:spPr>
        <a:xfrm>
          <a:off x="5364480" y="762000"/>
          <a:ext cx="769620" cy="152400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30480</xdr:colOff>
      <xdr:row>3</xdr:row>
      <xdr:rowOff>45720</xdr:rowOff>
    </xdr:from>
    <xdr:ext cx="1173480" cy="60198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271C3F1-ECEE-49B3-9233-4AF623434D3F}"/>
            </a:ext>
          </a:extLst>
        </xdr:cNvPr>
        <xdr:cNvSpPr txBox="1"/>
      </xdr:nvSpPr>
      <xdr:spPr>
        <a:xfrm>
          <a:off x="6065520" y="731520"/>
          <a:ext cx="1173480" cy="6019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欄に数字を入力</a:t>
          </a:r>
          <a:endParaRPr kumimoji="1" lang="en-US" altLang="ja-JP" sz="1100"/>
        </a:p>
        <a:p>
          <a:r>
            <a:rPr kumimoji="1" lang="ja-JP" altLang="en-US" sz="1100"/>
            <a:t>してください。</a:t>
          </a:r>
        </a:p>
      </xdr:txBody>
    </xdr:sp>
    <xdr:clientData/>
  </xdr:oneCellAnchor>
  <xdr:twoCellAnchor>
    <xdr:from>
      <xdr:col>7</xdr:col>
      <xdr:colOff>38100</xdr:colOff>
      <xdr:row>3</xdr:row>
      <xdr:rowOff>236220</xdr:rowOff>
    </xdr:from>
    <xdr:to>
      <xdr:col>7</xdr:col>
      <xdr:colOff>586740</xdr:colOff>
      <xdr:row>3</xdr:row>
      <xdr:rowOff>304800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6B661C0-07B5-4802-AF87-71A1EF2C3301}"/>
            </a:ext>
          </a:extLst>
        </xdr:cNvPr>
        <xdr:cNvCxnSpPr>
          <a:stCxn id="2" idx="1"/>
        </xdr:cNvCxnSpPr>
      </xdr:nvCxnSpPr>
      <xdr:spPr>
        <a:xfrm flipH="1" flipV="1">
          <a:off x="4732020" y="914400"/>
          <a:ext cx="548640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3</xdr:row>
      <xdr:rowOff>304800</xdr:rowOff>
    </xdr:from>
    <xdr:to>
      <xdr:col>7</xdr:col>
      <xdr:colOff>586740</xdr:colOff>
      <xdr:row>4</xdr:row>
      <xdr:rowOff>220980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C610D98-72E4-4099-8613-D90FC28F0DBD}"/>
            </a:ext>
          </a:extLst>
        </xdr:cNvPr>
        <xdr:cNvCxnSpPr>
          <a:stCxn id="2" idx="1"/>
        </xdr:cNvCxnSpPr>
      </xdr:nvCxnSpPr>
      <xdr:spPr>
        <a:xfrm flipH="1">
          <a:off x="4739640" y="914400"/>
          <a:ext cx="541020" cy="2209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3</xdr:row>
      <xdr:rowOff>289560</xdr:rowOff>
    </xdr:from>
    <xdr:to>
      <xdr:col>7</xdr:col>
      <xdr:colOff>594360</xdr:colOff>
      <xdr:row>5</xdr:row>
      <xdr:rowOff>274320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3E9677D-0E1B-4242-A084-83195A5739A2}"/>
            </a:ext>
          </a:extLst>
        </xdr:cNvPr>
        <xdr:cNvCxnSpPr/>
      </xdr:nvCxnSpPr>
      <xdr:spPr>
        <a:xfrm flipH="1">
          <a:off x="4732020" y="914400"/>
          <a:ext cx="556260" cy="4572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60960</xdr:colOff>
      <xdr:row>3</xdr:row>
      <xdr:rowOff>304800</xdr:rowOff>
    </xdr:from>
    <xdr:to>
      <xdr:col>7</xdr:col>
      <xdr:colOff>586740</xdr:colOff>
      <xdr:row>6</xdr:row>
      <xdr:rowOff>243840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086AF58-C2D7-4F99-9D29-ACEE6D60D713}"/>
            </a:ext>
          </a:extLst>
        </xdr:cNvPr>
        <xdr:cNvCxnSpPr/>
      </xdr:nvCxnSpPr>
      <xdr:spPr>
        <a:xfrm flipH="1">
          <a:off x="4754880" y="914400"/>
          <a:ext cx="525780" cy="6858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3</xdr:row>
      <xdr:rowOff>304800</xdr:rowOff>
    </xdr:from>
    <xdr:to>
      <xdr:col>7</xdr:col>
      <xdr:colOff>586740</xdr:colOff>
      <xdr:row>7</xdr:row>
      <xdr:rowOff>228600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52C5B357-69DE-4D05-8B96-9B5E3512AD54}"/>
            </a:ext>
          </a:extLst>
        </xdr:cNvPr>
        <xdr:cNvCxnSpPr>
          <a:stCxn id="2" idx="1"/>
        </xdr:cNvCxnSpPr>
      </xdr:nvCxnSpPr>
      <xdr:spPr>
        <a:xfrm flipH="1">
          <a:off x="4739640" y="914400"/>
          <a:ext cx="541020" cy="9144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601980</xdr:colOff>
      <xdr:row>11</xdr:row>
      <xdr:rowOff>297180</xdr:rowOff>
    </xdr:from>
    <xdr:to>
      <xdr:col>10</xdr:col>
      <xdr:colOff>634076</xdr:colOff>
      <xdr:row>13</xdr:row>
      <xdr:rowOff>160020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85E0821-BD25-40A5-A40A-2781E575E7AF}"/>
            </a:ext>
          </a:extLst>
        </xdr:cNvPr>
        <xdr:cNvSpPr/>
      </xdr:nvSpPr>
      <xdr:spPr>
        <a:xfrm>
          <a:off x="5295900" y="2743200"/>
          <a:ext cx="2043776" cy="38862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9</xdr:row>
      <xdr:rowOff>243840</xdr:rowOff>
    </xdr:from>
    <xdr:to>
      <xdr:col>7</xdr:col>
      <xdr:colOff>601980</xdr:colOff>
      <xdr:row>12</xdr:row>
      <xdr:rowOff>228600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967AE4CA-714A-4E4F-8F09-4860E10747D1}"/>
            </a:ext>
          </a:extLst>
        </xdr:cNvPr>
        <xdr:cNvCxnSpPr>
          <a:stCxn id="10" idx="1"/>
        </xdr:cNvCxnSpPr>
      </xdr:nvCxnSpPr>
      <xdr:spPr>
        <a:xfrm flipH="1" flipV="1">
          <a:off x="4770120" y="2286000"/>
          <a:ext cx="525780" cy="6858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15240</xdr:colOff>
      <xdr:row>12</xdr:row>
      <xdr:rowOff>76200</xdr:rowOff>
    </xdr:from>
    <xdr:ext cx="1371600" cy="3657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5C05B6-277B-4F4E-A57F-B3F91295964C}"/>
            </a:ext>
          </a:extLst>
        </xdr:cNvPr>
        <xdr:cNvSpPr txBox="1"/>
      </xdr:nvSpPr>
      <xdr:spPr>
        <a:xfrm>
          <a:off x="5379720" y="2819400"/>
          <a:ext cx="1371600" cy="365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自動計算されます。</a:t>
          </a:r>
          <a:endParaRPr kumimoji="1" lang="en-US" altLang="ja-JP" sz="1100"/>
        </a:p>
      </xdr:txBody>
    </xdr:sp>
    <xdr:clientData/>
  </xdr:oneCellAnchor>
  <xdr:twoCellAnchor>
    <xdr:from>
      <xdr:col>7</xdr:col>
      <xdr:colOff>45720</xdr:colOff>
      <xdr:row>10</xdr:row>
      <xdr:rowOff>251460</xdr:rowOff>
    </xdr:from>
    <xdr:to>
      <xdr:col>7</xdr:col>
      <xdr:colOff>601980</xdr:colOff>
      <xdr:row>12</xdr:row>
      <xdr:rowOff>228600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AAC72CB-5E16-44AA-85C8-CF57326F8ED7}"/>
            </a:ext>
          </a:extLst>
        </xdr:cNvPr>
        <xdr:cNvCxnSpPr>
          <a:stCxn id="10" idx="1"/>
        </xdr:cNvCxnSpPr>
      </xdr:nvCxnSpPr>
      <xdr:spPr>
        <a:xfrm flipH="1" flipV="1">
          <a:off x="4739640" y="2514600"/>
          <a:ext cx="556260" cy="4572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11</xdr:row>
      <xdr:rowOff>220980</xdr:rowOff>
    </xdr:from>
    <xdr:to>
      <xdr:col>7</xdr:col>
      <xdr:colOff>601980</xdr:colOff>
      <xdr:row>12</xdr:row>
      <xdr:rowOff>228600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632A269D-EA58-422E-92EA-D8B01EAF7AFA}"/>
            </a:ext>
          </a:extLst>
        </xdr:cNvPr>
        <xdr:cNvCxnSpPr>
          <a:stCxn id="10" idx="1"/>
        </xdr:cNvCxnSpPr>
      </xdr:nvCxnSpPr>
      <xdr:spPr>
        <a:xfrm flipH="1" flipV="1">
          <a:off x="4732020" y="2735580"/>
          <a:ext cx="563880" cy="2362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12</xdr:row>
      <xdr:rowOff>228600</xdr:rowOff>
    </xdr:from>
    <xdr:to>
      <xdr:col>7</xdr:col>
      <xdr:colOff>601980</xdr:colOff>
      <xdr:row>12</xdr:row>
      <xdr:rowOff>236220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276F13A2-5A9A-4628-ABDD-4782C0EC34D0}"/>
            </a:ext>
          </a:extLst>
        </xdr:cNvPr>
        <xdr:cNvCxnSpPr>
          <a:stCxn id="10" idx="1"/>
        </xdr:cNvCxnSpPr>
      </xdr:nvCxnSpPr>
      <xdr:spPr>
        <a:xfrm flipH="1">
          <a:off x="4739640" y="2971800"/>
          <a:ext cx="556260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12</xdr:row>
      <xdr:rowOff>228600</xdr:rowOff>
    </xdr:from>
    <xdr:to>
      <xdr:col>7</xdr:col>
      <xdr:colOff>601980</xdr:colOff>
      <xdr:row>13</xdr:row>
      <xdr:rowOff>236220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D5518323-8DE5-44BC-B42F-65E78AD73DCD}"/>
            </a:ext>
          </a:extLst>
        </xdr:cNvPr>
        <xdr:cNvCxnSpPr>
          <a:stCxn id="10" idx="1"/>
        </xdr:cNvCxnSpPr>
      </xdr:nvCxnSpPr>
      <xdr:spPr>
        <a:xfrm flipH="1">
          <a:off x="4739640" y="2971800"/>
          <a:ext cx="556260" cy="2286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12</xdr:row>
      <xdr:rowOff>236220</xdr:rowOff>
    </xdr:from>
    <xdr:to>
      <xdr:col>7</xdr:col>
      <xdr:colOff>594360</xdr:colOff>
      <xdr:row>15</xdr:row>
      <xdr:rowOff>15240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D5A085C5-733C-46CE-B6B9-24B08DC967DC}"/>
            </a:ext>
          </a:extLst>
        </xdr:cNvPr>
        <xdr:cNvCxnSpPr/>
      </xdr:nvCxnSpPr>
      <xdr:spPr>
        <a:xfrm flipH="1">
          <a:off x="4770120" y="2971800"/>
          <a:ext cx="518160" cy="47244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91440</xdr:colOff>
      <xdr:row>12</xdr:row>
      <xdr:rowOff>228600</xdr:rowOff>
    </xdr:from>
    <xdr:to>
      <xdr:col>7</xdr:col>
      <xdr:colOff>601980</xdr:colOff>
      <xdr:row>16</xdr:row>
      <xdr:rowOff>236220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CD343DCA-B446-4500-A232-C0F34DC60913}"/>
            </a:ext>
          </a:extLst>
        </xdr:cNvPr>
        <xdr:cNvCxnSpPr>
          <a:stCxn id="10" idx="1"/>
        </xdr:cNvCxnSpPr>
      </xdr:nvCxnSpPr>
      <xdr:spPr>
        <a:xfrm flipH="1">
          <a:off x="4785360" y="2971800"/>
          <a:ext cx="510540" cy="9144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12</xdr:row>
      <xdr:rowOff>228600</xdr:rowOff>
    </xdr:from>
    <xdr:to>
      <xdr:col>7</xdr:col>
      <xdr:colOff>601980</xdr:colOff>
      <xdr:row>18</xdr:row>
      <xdr:rowOff>182880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70015A5A-5C26-498D-87A1-79CC82954CBD}"/>
            </a:ext>
          </a:extLst>
        </xdr:cNvPr>
        <xdr:cNvCxnSpPr>
          <a:stCxn id="10" idx="1"/>
        </xdr:cNvCxnSpPr>
      </xdr:nvCxnSpPr>
      <xdr:spPr>
        <a:xfrm flipH="1">
          <a:off x="4739640" y="2971800"/>
          <a:ext cx="556260" cy="13258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586740</xdr:colOff>
      <xdr:row>5</xdr:row>
      <xdr:rowOff>38100</xdr:rowOff>
    </xdr:from>
    <xdr:to>
      <xdr:col>10</xdr:col>
      <xdr:colOff>647700</xdr:colOff>
      <xdr:row>8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B9A9F82-69E7-4028-967C-73321D882ED7}"/>
            </a:ext>
          </a:extLst>
        </xdr:cNvPr>
        <xdr:cNvSpPr/>
      </xdr:nvSpPr>
      <xdr:spPr>
        <a:xfrm>
          <a:off x="5280660" y="1181100"/>
          <a:ext cx="2072640" cy="647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586740</xdr:colOff>
      <xdr:row>5</xdr:row>
      <xdr:rowOff>38100</xdr:rowOff>
    </xdr:from>
    <xdr:ext cx="1859280" cy="12954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5CD222-0D56-4F8E-9779-0706AAB40151}"/>
            </a:ext>
          </a:extLst>
        </xdr:cNvPr>
        <xdr:cNvSpPr txBox="1"/>
      </xdr:nvSpPr>
      <xdr:spPr>
        <a:xfrm>
          <a:off x="5280660" y="1181100"/>
          <a:ext cx="1859280" cy="1295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給料等の月額には、給料、俸給、賃金、歳費、諸手当（扶養、住宅、特殊勤務、通勤手当等）の合計を入力してください。</a:t>
          </a:r>
          <a:endParaRPr kumimoji="1" lang="en-US" altLang="ja-JP" sz="1100"/>
        </a:p>
      </xdr:txBody>
    </xdr:sp>
    <xdr:clientData/>
  </xdr:oneCellAnchor>
  <xdr:twoCellAnchor>
    <xdr:from>
      <xdr:col>0</xdr:col>
      <xdr:colOff>7620</xdr:colOff>
      <xdr:row>20</xdr:row>
      <xdr:rowOff>114300</xdr:rowOff>
    </xdr:from>
    <xdr:to>
      <xdr:col>3</xdr:col>
      <xdr:colOff>1135380</xdr:colOff>
      <xdr:row>30</xdr:row>
      <xdr:rowOff>76200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0D95CB9-E877-4DB2-849B-8B3E43490D26}"/>
            </a:ext>
          </a:extLst>
        </xdr:cNvPr>
        <xdr:cNvSpPr/>
      </xdr:nvSpPr>
      <xdr:spPr>
        <a:xfrm>
          <a:off x="7620" y="4686300"/>
          <a:ext cx="2674620" cy="22479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20</xdr:row>
      <xdr:rowOff>60960</xdr:rowOff>
    </xdr:from>
    <xdr:ext cx="2186940" cy="172974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95A8B7B-3C64-428A-B27E-87A466B595C0}"/>
            </a:ext>
          </a:extLst>
        </xdr:cNvPr>
        <xdr:cNvSpPr txBox="1"/>
      </xdr:nvSpPr>
      <xdr:spPr>
        <a:xfrm>
          <a:off x="0" y="4632960"/>
          <a:ext cx="2186940" cy="17297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〒</a:t>
          </a:r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270-1492</a:t>
          </a:r>
        </a:p>
        <a:p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千葉県白井市復１１２３番地</a:t>
          </a:r>
          <a:endParaRPr kumimoji="1" lang="en-US" altLang="ja-JP" sz="1100">
            <a:latin typeface="Yu Gothic" panose="020B0400000000000000" pitchFamily="50" charset="-128"/>
            <a:ea typeface="Yu Gothic" panose="020B0400000000000000" pitchFamily="50" charset="-128"/>
          </a:endParaRPr>
        </a:p>
        <a:p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白井市総務部収税課</a:t>
          </a:r>
          <a:endParaRPr kumimoji="1" lang="en-US" altLang="ja-JP" sz="1100">
            <a:latin typeface="Yu Gothic" panose="020B0400000000000000" pitchFamily="50" charset="-128"/>
            <a:ea typeface="Yu Gothic" panose="020B0400000000000000" pitchFamily="50" charset="-128"/>
          </a:endParaRPr>
        </a:p>
        <a:p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TEL:047-492-1111</a:t>
          </a:r>
        </a:p>
        <a:p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内線</a:t>
          </a:r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3282</a:t>
          </a:r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～</a:t>
          </a:r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3284</a:t>
          </a:r>
        </a:p>
        <a:p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TEL:047-401-4104</a:t>
          </a:r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（直通）</a:t>
          </a:r>
          <a:endParaRPr kumimoji="1" lang="en-US" altLang="ja-JP" sz="1100">
            <a:latin typeface="Yu Gothic" panose="020B0400000000000000" pitchFamily="50" charset="-128"/>
            <a:ea typeface="Yu Gothic" panose="020B0400000000000000" pitchFamily="50" charset="-128"/>
          </a:endParaRPr>
        </a:p>
        <a:p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FAX:047-491-3554</a:t>
          </a:r>
        </a:p>
        <a:p>
          <a:endParaRPr kumimoji="1" lang="ja-JP" altLang="en-US" sz="1100"/>
        </a:p>
      </xdr:txBody>
    </xdr:sp>
    <xdr:clientData/>
  </xdr:oneCellAnchor>
  <xdr:twoCellAnchor>
    <xdr:from>
      <xdr:col>3</xdr:col>
      <xdr:colOff>2026920</xdr:colOff>
      <xdr:row>22</xdr:row>
      <xdr:rowOff>0</xdr:rowOff>
    </xdr:from>
    <xdr:to>
      <xdr:col>5</xdr:col>
      <xdr:colOff>7620</xdr:colOff>
      <xdr:row>25</xdr:row>
      <xdr:rowOff>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C8817CBC-9C8C-41DB-87E9-FF28078BFCAD}"/>
            </a:ext>
          </a:extLst>
        </xdr:cNvPr>
        <xdr:cNvSpPr/>
      </xdr:nvSpPr>
      <xdr:spPr>
        <a:xfrm>
          <a:off x="2682240" y="5029200"/>
          <a:ext cx="678180" cy="685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2034540</xdr:colOff>
      <xdr:row>21</xdr:row>
      <xdr:rowOff>167640</xdr:rowOff>
    </xdr:from>
    <xdr:ext cx="1104900" cy="62484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8155BE8-8DD7-4E46-A88D-351EA34A11A9}"/>
            </a:ext>
          </a:extLst>
        </xdr:cNvPr>
        <xdr:cNvSpPr txBox="1"/>
      </xdr:nvSpPr>
      <xdr:spPr>
        <a:xfrm rot="10800000" flipV="1">
          <a:off x="2682240" y="4968240"/>
          <a:ext cx="1104900" cy="6248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納入通知書の</a:t>
          </a:r>
          <a:endParaRPr kumimoji="1" lang="en-US" altLang="ja-JP" sz="1100"/>
        </a:p>
        <a:p>
          <a:pPr algn="ctr"/>
          <a:r>
            <a:rPr kumimoji="1" lang="ja-JP" altLang="en-US" sz="1100"/>
            <a:t>交付を希望</a:t>
          </a:r>
        </a:p>
      </xdr:txBody>
    </xdr:sp>
    <xdr:clientData/>
  </xdr:oneCellAnchor>
  <xdr:oneCellAnchor>
    <xdr:from>
      <xdr:col>3</xdr:col>
      <xdr:colOff>1927860</xdr:colOff>
      <xdr:row>24</xdr:row>
      <xdr:rowOff>114301</xdr:rowOff>
    </xdr:from>
    <xdr:ext cx="1272540" cy="4800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7C9A62B-9538-4F79-8D35-CAAB42B34533}"/>
            </a:ext>
          </a:extLst>
        </xdr:cNvPr>
        <xdr:cNvSpPr txBox="1"/>
      </xdr:nvSpPr>
      <xdr:spPr>
        <a:xfrm rot="10800000" flipV="1">
          <a:off x="2682240" y="5600701"/>
          <a:ext cx="1272540" cy="480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振込で納入希望</a:t>
          </a:r>
        </a:p>
      </xdr:txBody>
    </xdr:sp>
    <xdr:clientData/>
  </xdr:oneCellAnchor>
  <xdr:twoCellAnchor>
    <xdr:from>
      <xdr:col>3</xdr:col>
      <xdr:colOff>2026920</xdr:colOff>
      <xdr:row>25</xdr:row>
      <xdr:rowOff>0</xdr:rowOff>
    </xdr:from>
    <xdr:to>
      <xdr:col>5</xdr:col>
      <xdr:colOff>7620</xdr:colOff>
      <xdr:row>29</xdr:row>
      <xdr:rowOff>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43BFC74C-3CAD-4F6D-9600-11955CC4347A}"/>
            </a:ext>
          </a:extLst>
        </xdr:cNvPr>
        <xdr:cNvSpPr/>
      </xdr:nvSpPr>
      <xdr:spPr>
        <a:xfrm>
          <a:off x="2682240" y="5715000"/>
          <a:ext cx="678180" cy="9144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594360</xdr:colOff>
      <xdr:row>22</xdr:row>
      <xdr:rowOff>99060</xdr:rowOff>
    </xdr:from>
    <xdr:to>
      <xdr:col>10</xdr:col>
      <xdr:colOff>626456</xdr:colOff>
      <xdr:row>28</xdr:row>
      <xdr:rowOff>38100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C0680BEB-97F4-4C39-A915-A6681787EE2C}"/>
            </a:ext>
          </a:extLst>
        </xdr:cNvPr>
        <xdr:cNvSpPr/>
      </xdr:nvSpPr>
      <xdr:spPr>
        <a:xfrm>
          <a:off x="5288280" y="5128260"/>
          <a:ext cx="2043776" cy="13106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769620</xdr:colOff>
      <xdr:row>22</xdr:row>
      <xdr:rowOff>167640</xdr:rowOff>
    </xdr:from>
    <xdr:ext cx="1524000" cy="64008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04039A4-559D-4BF5-8AD7-61FE73EA4D75}"/>
            </a:ext>
          </a:extLst>
        </xdr:cNvPr>
        <xdr:cNvSpPr txBox="1"/>
      </xdr:nvSpPr>
      <xdr:spPr>
        <a:xfrm rot="10800000" flipV="1">
          <a:off x="5364480" y="5196840"/>
          <a:ext cx="1524000" cy="64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ご希望の納入方法を選択してください。</a:t>
          </a:r>
        </a:p>
      </xdr:txBody>
    </xdr:sp>
    <xdr:clientData/>
  </xdr:oneCellAnchor>
  <xdr:twoCellAnchor>
    <xdr:from>
      <xdr:col>7</xdr:col>
      <xdr:colOff>30480</xdr:colOff>
      <xdr:row>25</xdr:row>
      <xdr:rowOff>15240</xdr:rowOff>
    </xdr:from>
    <xdr:to>
      <xdr:col>7</xdr:col>
      <xdr:colOff>594360</xdr:colOff>
      <xdr:row>25</xdr:row>
      <xdr:rowOff>15240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30D343C8-2828-456E-B5B3-18598F67BBC2}"/>
            </a:ext>
          </a:extLst>
        </xdr:cNvPr>
        <xdr:cNvCxnSpPr>
          <a:stCxn id="28" idx="1"/>
        </xdr:cNvCxnSpPr>
      </xdr:nvCxnSpPr>
      <xdr:spPr>
        <a:xfrm flipH="1">
          <a:off x="4724400" y="5730240"/>
          <a:ext cx="563880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tabSelected="1" zoomScaleNormal="100" workbookViewId="0">
      <selection activeCell="P6" sqref="P6"/>
    </sheetView>
  </sheetViews>
  <sheetFormatPr defaultRowHeight="18.8"/>
  <cols>
    <col min="1" max="1" width="8.8984375" style="46" customWidth="1"/>
    <col min="2" max="2" width="2.59765625" style="46" customWidth="1"/>
    <col min="3" max="3" width="3.19921875" style="46" customWidth="1"/>
    <col min="4" max="4" width="33.5" style="46" customWidth="1"/>
    <col min="5" max="5" width="7" style="46" customWidth="1"/>
    <col min="6" max="6" width="7.09765625" style="46" customWidth="1"/>
    <col min="7" max="7" width="4.5" style="46" customWidth="1"/>
    <col min="8" max="8" width="11.19921875" style="46" customWidth="1"/>
    <col min="9" max="9" width="4.09765625" style="46" customWidth="1"/>
    <col min="10" max="14" width="8.796875" style="46"/>
    <col min="15" max="15" width="0" style="46" hidden="1" customWidth="1"/>
    <col min="16" max="16384" width="8.796875" style="46"/>
  </cols>
  <sheetData>
    <row r="1" spans="1:7">
      <c r="A1" s="56" t="s">
        <v>25</v>
      </c>
      <c r="B1" s="56"/>
      <c r="C1" s="56"/>
      <c r="D1" s="56"/>
      <c r="E1" s="56"/>
      <c r="F1" s="56"/>
      <c r="G1" s="56"/>
    </row>
    <row r="2" spans="1:7" ht="19.45" thickBot="1">
      <c r="A2" s="52" t="s">
        <v>24</v>
      </c>
      <c r="B2" s="27"/>
      <c r="C2" s="27"/>
      <c r="D2" s="27"/>
      <c r="E2" s="57" t="s">
        <v>23</v>
      </c>
      <c r="F2" s="57"/>
      <c r="G2" s="57"/>
    </row>
    <row r="3" spans="1:7">
      <c r="A3" s="58" t="s">
        <v>22</v>
      </c>
      <c r="B3" s="59"/>
      <c r="C3" s="59"/>
      <c r="D3" s="59"/>
      <c r="E3" s="60" t="s">
        <v>21</v>
      </c>
      <c r="F3" s="61"/>
      <c r="G3" s="62"/>
    </row>
    <row r="4" spans="1:7" ht="36" customHeight="1">
      <c r="A4" s="63" t="s">
        <v>20</v>
      </c>
      <c r="B4" s="64" t="s">
        <v>19</v>
      </c>
      <c r="C4" s="65"/>
      <c r="D4" s="66"/>
      <c r="E4" s="21"/>
      <c r="F4" s="22"/>
      <c r="G4" s="67" t="s">
        <v>1</v>
      </c>
    </row>
    <row r="5" spans="1:7" ht="36" customHeight="1">
      <c r="A5" s="68"/>
      <c r="B5" s="69" t="s">
        <v>14</v>
      </c>
      <c r="C5" s="69"/>
      <c r="D5" s="69"/>
      <c r="E5" s="21"/>
      <c r="F5" s="22"/>
      <c r="G5" s="67" t="s">
        <v>1</v>
      </c>
    </row>
    <row r="6" spans="1:7" ht="36" customHeight="1">
      <c r="A6" s="68"/>
      <c r="B6" s="69" t="s">
        <v>12</v>
      </c>
      <c r="C6" s="69"/>
      <c r="D6" s="69"/>
      <c r="E6" s="21"/>
      <c r="F6" s="22"/>
      <c r="G6" s="67" t="s">
        <v>1</v>
      </c>
    </row>
    <row r="7" spans="1:7" ht="36" customHeight="1">
      <c r="A7" s="68"/>
      <c r="B7" s="69" t="s">
        <v>10</v>
      </c>
      <c r="C7" s="69"/>
      <c r="D7" s="69"/>
      <c r="E7" s="21"/>
      <c r="F7" s="22"/>
      <c r="G7" s="67" t="s">
        <v>1</v>
      </c>
    </row>
    <row r="8" spans="1:7" ht="36" customHeight="1" thickBot="1">
      <c r="A8" s="70"/>
      <c r="B8" s="71" t="s">
        <v>8</v>
      </c>
      <c r="C8" s="71"/>
      <c r="D8" s="71"/>
      <c r="E8" s="23"/>
      <c r="F8" s="24"/>
      <c r="G8" s="72" t="s">
        <v>18</v>
      </c>
    </row>
    <row r="9" spans="1:7" ht="19.45" thickBot="1"/>
    <row r="10" spans="1:7" ht="36" customHeight="1">
      <c r="A10" s="28" t="s">
        <v>17</v>
      </c>
      <c r="B10" s="29"/>
      <c r="C10" s="29"/>
      <c r="D10" s="29"/>
      <c r="E10" s="25">
        <f>ROUNDDOWN(E4,-3)</f>
        <v>0</v>
      </c>
      <c r="F10" s="26"/>
      <c r="G10" s="9" t="s">
        <v>1</v>
      </c>
    </row>
    <row r="11" spans="1:7" ht="36" customHeight="1">
      <c r="A11" s="30" t="s">
        <v>16</v>
      </c>
      <c r="B11" s="31"/>
      <c r="C11" s="7" t="s">
        <v>15</v>
      </c>
      <c r="D11" s="8" t="s">
        <v>14</v>
      </c>
      <c r="E11" s="13">
        <f>ROUNDUP(E5,-3)</f>
        <v>0</v>
      </c>
      <c r="F11" s="14"/>
      <c r="G11" s="5" t="s">
        <v>1</v>
      </c>
    </row>
    <row r="12" spans="1:7" ht="36" customHeight="1">
      <c r="A12" s="30"/>
      <c r="B12" s="31"/>
      <c r="C12" s="7" t="s">
        <v>13</v>
      </c>
      <c r="D12" s="8" t="s">
        <v>12</v>
      </c>
      <c r="E12" s="13">
        <f>ROUNDUP(E6,-3)</f>
        <v>0</v>
      </c>
      <c r="F12" s="14"/>
      <c r="G12" s="5" t="s">
        <v>1</v>
      </c>
    </row>
    <row r="13" spans="1:7" ht="36" customHeight="1">
      <c r="A13" s="30"/>
      <c r="B13" s="31"/>
      <c r="C13" s="7" t="s">
        <v>11</v>
      </c>
      <c r="D13" s="8" t="s">
        <v>10</v>
      </c>
      <c r="E13" s="13">
        <f>ROUNDUP(E7,-3)</f>
        <v>0</v>
      </c>
      <c r="F13" s="14"/>
      <c r="G13" s="5" t="s">
        <v>1</v>
      </c>
    </row>
    <row r="14" spans="1:7" ht="36" customHeight="1">
      <c r="A14" s="30"/>
      <c r="B14" s="31"/>
      <c r="C14" s="7" t="s">
        <v>9</v>
      </c>
      <c r="D14" s="6" t="s">
        <v>8</v>
      </c>
      <c r="E14" s="15">
        <f>IF(E8="",0, IF(E8=1,107000,107000+(E8-1)*48000))</f>
        <v>0</v>
      </c>
      <c r="F14" s="16"/>
      <c r="G14" s="5" t="s">
        <v>1</v>
      </c>
    </row>
    <row r="15" spans="1:7" ht="18" customHeight="1">
      <c r="A15" s="30"/>
      <c r="B15" s="31"/>
      <c r="C15" s="34" t="s">
        <v>7</v>
      </c>
      <c r="D15" s="4" t="s">
        <v>6</v>
      </c>
      <c r="E15" s="17">
        <f>ROUNDUP(IF((E10-E11-E12-E13-E14)*20/100&lt;=E14*2,(E10-E11-E12-E13-E14)*20/100,E14*2),-3)</f>
        <v>0</v>
      </c>
      <c r="F15" s="18"/>
      <c r="G15" s="35" t="s">
        <v>1</v>
      </c>
    </row>
    <row r="16" spans="1:7">
      <c r="A16" s="30"/>
      <c r="B16" s="31"/>
      <c r="C16" s="34"/>
      <c r="D16" s="3" t="s">
        <v>5</v>
      </c>
      <c r="E16" s="19"/>
      <c r="F16" s="20"/>
      <c r="G16" s="35"/>
    </row>
    <row r="17" spans="1:15" ht="36" customHeight="1" thickBot="1">
      <c r="A17" s="32"/>
      <c r="B17" s="33"/>
      <c r="C17" s="36" t="s">
        <v>4</v>
      </c>
      <c r="D17" s="36"/>
      <c r="E17" s="39">
        <f>E11+E12+E13+E14+E15</f>
        <v>0</v>
      </c>
      <c r="F17" s="40"/>
      <c r="G17" s="2" t="s">
        <v>1</v>
      </c>
      <c r="O17" s="55" t="s">
        <v>3</v>
      </c>
    </row>
    <row r="18" spans="1:15" ht="19.45" thickBot="1">
      <c r="A18" s="50"/>
      <c r="B18" s="50"/>
      <c r="C18" s="52"/>
      <c r="E18" s="53"/>
      <c r="F18" s="53"/>
      <c r="G18" s="54"/>
    </row>
    <row r="19" spans="1:15" ht="36" customHeight="1" thickBot="1">
      <c r="A19" s="37" t="s">
        <v>2</v>
      </c>
      <c r="B19" s="38"/>
      <c r="C19" s="38"/>
      <c r="D19" s="38"/>
      <c r="E19" s="41">
        <f>E10-E17</f>
        <v>0</v>
      </c>
      <c r="F19" s="42"/>
      <c r="G19" s="1" t="s">
        <v>1</v>
      </c>
    </row>
    <row r="20" spans="1:15">
      <c r="A20" s="46" t="s">
        <v>0</v>
      </c>
      <c r="I20" s="47"/>
    </row>
    <row r="21" spans="1:15">
      <c r="E21" s="48"/>
      <c r="F21" s="48"/>
      <c r="G21" s="48"/>
      <c r="H21" s="48"/>
      <c r="I21" s="48"/>
      <c r="J21" s="48"/>
      <c r="K21" s="48"/>
    </row>
    <row r="22" spans="1:15" ht="19.45" thickBot="1">
      <c r="E22" s="48"/>
      <c r="F22" s="48"/>
      <c r="G22" s="48"/>
      <c r="I22" s="48"/>
      <c r="J22" s="48"/>
      <c r="K22" s="48"/>
    </row>
    <row r="23" spans="1:15">
      <c r="E23" s="48"/>
      <c r="F23" s="43"/>
      <c r="G23" s="48"/>
      <c r="H23" s="49"/>
      <c r="I23" s="49"/>
      <c r="J23" s="48"/>
      <c r="K23" s="48"/>
    </row>
    <row r="24" spans="1:15" ht="10.199999999999999" customHeight="1">
      <c r="A24" s="50"/>
      <c r="B24" s="51"/>
      <c r="C24" s="51"/>
      <c r="E24" s="48"/>
      <c r="F24" s="44"/>
      <c r="G24" s="48"/>
      <c r="H24" s="48"/>
      <c r="I24" s="48"/>
      <c r="J24" s="48"/>
      <c r="K24" s="48"/>
    </row>
    <row r="25" spans="1:15" ht="10.199999999999999" customHeight="1" thickBot="1">
      <c r="A25" s="50"/>
      <c r="B25" s="51"/>
      <c r="C25" s="51"/>
      <c r="F25" s="45"/>
    </row>
    <row r="26" spans="1:15" ht="10.199999999999999" customHeight="1">
      <c r="A26" s="50"/>
      <c r="B26" s="51"/>
      <c r="C26" s="51"/>
      <c r="F26" s="10"/>
    </row>
    <row r="27" spans="1:15" ht="10.199999999999999" customHeight="1">
      <c r="A27" s="50"/>
      <c r="B27" s="51"/>
      <c r="C27" s="51"/>
      <c r="F27" s="11"/>
    </row>
    <row r="28" spans="1:15" ht="10.199999999999999" customHeight="1">
      <c r="A28" s="50"/>
      <c r="B28" s="51"/>
      <c r="C28" s="51"/>
      <c r="F28" s="11"/>
    </row>
    <row r="29" spans="1:15" ht="10.199999999999999" customHeight="1" thickBot="1">
      <c r="A29" s="50"/>
      <c r="B29" s="51"/>
      <c r="C29" s="51"/>
      <c r="F29" s="12"/>
    </row>
  </sheetData>
  <sheetProtection algorithmName="SHA-512" hashValue="Je/D1uEOnIrl2G79QXHS/E/2TUlUowq+jN2VAH1Rx1UyuqoR0Xafgddb1HqjvmmV4XzdDBm0aZzS+QbKxeJp7Q==" saltValue="EiSebagC1WMc8miYDTEyeQ==" spinCount="100000" sheet="1" objects="1" selectLockedCells="1"/>
  <mergeCells count="32">
    <mergeCell ref="A11:B17"/>
    <mergeCell ref="C15:C16"/>
    <mergeCell ref="E5:F5"/>
    <mergeCell ref="E6:F6"/>
    <mergeCell ref="H23:I23"/>
    <mergeCell ref="G15:G16"/>
    <mergeCell ref="C17:D17"/>
    <mergeCell ref="A19:D19"/>
    <mergeCell ref="E17:F17"/>
    <mergeCell ref="E19:F19"/>
    <mergeCell ref="F23:F25"/>
    <mergeCell ref="E4:F4"/>
    <mergeCell ref="B4:D4"/>
    <mergeCell ref="B5:D5"/>
    <mergeCell ref="B6:D6"/>
    <mergeCell ref="B8:D8"/>
    <mergeCell ref="F26:F29"/>
    <mergeCell ref="A1:G1"/>
    <mergeCell ref="E11:F11"/>
    <mergeCell ref="E12:F12"/>
    <mergeCell ref="E13:F13"/>
    <mergeCell ref="E14:F14"/>
    <mergeCell ref="E15:F16"/>
    <mergeCell ref="A3:D3"/>
    <mergeCell ref="E7:F7"/>
    <mergeCell ref="E8:F8"/>
    <mergeCell ref="E10:F10"/>
    <mergeCell ref="E2:G2"/>
    <mergeCell ref="B2:D2"/>
    <mergeCell ref="B7:D7"/>
    <mergeCell ref="A4:A8"/>
    <mergeCell ref="A10:D10"/>
  </mergeCells>
  <phoneticPr fontId="2"/>
  <dataValidations count="1">
    <dataValidation type="list" allowBlank="1" showInputMessage="1" showErrorMessage="1" sqref="F23:F29" xr:uid="{00000000-0002-0000-0000-000000000000}">
      <formula1>$O$16:$O$17</formula1>
    </dataValidation>
  </dataValidations>
  <printOptions horizontalCentere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2026-04-28T00:30:00Z</dcterms:modified>
</cp:coreProperties>
</file>