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756" windowHeight="5844"/>
  </bookViews>
  <sheets>
    <sheet name="Sheet1" sheetId="4" r:id="rId1"/>
  </sheets>
  <definedNames>
    <definedName name="_xlnm.Print_Area" localSheetId="0">Sheet1!$A$1:$G$31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0" i="4" l="1"/>
  <c r="E13" i="4" l="1"/>
  <c r="E12" i="4"/>
  <c r="E11" i="4"/>
  <c r="E15" i="4" l="1"/>
  <c r="E17" i="4" s="1"/>
  <c r="E19" i="4" s="1"/>
</calcChain>
</file>

<file path=xl/sharedStrings.xml><?xml version="1.0" encoding="utf-8"?>
<sst xmlns="http://schemas.openxmlformats.org/spreadsheetml/2006/main" count="41" uniqueCount="26">
  <si>
    <t>項目</t>
    <rPh sb="0" eb="2">
      <t>コウモク</t>
    </rPh>
    <phoneticPr fontId="4"/>
  </si>
  <si>
    <t>金額（人数）</t>
    <rPh sb="0" eb="2">
      <t>キンガク</t>
    </rPh>
    <rPh sb="3" eb="5">
      <t>ニンズウ</t>
    </rPh>
    <phoneticPr fontId="4"/>
  </si>
  <si>
    <t>入力欄</t>
    <rPh sb="0" eb="2">
      <t>ニュウリョク</t>
    </rPh>
    <rPh sb="2" eb="3">
      <t>ラン</t>
    </rPh>
    <phoneticPr fontId="4"/>
  </si>
  <si>
    <t>給料等の月額</t>
    <rPh sb="0" eb="2">
      <t>キュウリョウ</t>
    </rPh>
    <rPh sb="2" eb="3">
      <t>トウ</t>
    </rPh>
    <rPh sb="4" eb="6">
      <t>ゲツガク</t>
    </rPh>
    <phoneticPr fontId="4"/>
  </si>
  <si>
    <t>給料等から源泉徴収される所得税額</t>
    <rPh sb="2" eb="3">
      <t>トウ</t>
    </rPh>
    <rPh sb="7" eb="9">
      <t>チョウシュウ</t>
    </rPh>
    <phoneticPr fontId="4"/>
  </si>
  <si>
    <t>給料等から特別徴収される地方税額</t>
    <rPh sb="2" eb="3">
      <t>トウ</t>
    </rPh>
    <rPh sb="5" eb="7">
      <t>トクベツ</t>
    </rPh>
    <rPh sb="7" eb="9">
      <t>チョウシュウ</t>
    </rPh>
    <phoneticPr fontId="4"/>
  </si>
  <si>
    <t>給料等から控除される社会保険料額</t>
    <rPh sb="2" eb="3">
      <t>トウ</t>
    </rPh>
    <rPh sb="5" eb="7">
      <t>コウジョ</t>
    </rPh>
    <rPh sb="15" eb="16">
      <t>ガク</t>
    </rPh>
    <phoneticPr fontId="4"/>
  </si>
  <si>
    <t>国税徴収法施行令第３４条に定める金額
（本人含む）</t>
    <rPh sb="0" eb="2">
      <t>コクゼイ</t>
    </rPh>
    <rPh sb="2" eb="4">
      <t>チョウシュウ</t>
    </rPh>
    <rPh sb="4" eb="5">
      <t>ホウ</t>
    </rPh>
    <rPh sb="5" eb="8">
      <t>シコウレイ</t>
    </rPh>
    <rPh sb="8" eb="9">
      <t>ダイ</t>
    </rPh>
    <rPh sb="11" eb="12">
      <t>ジョウ</t>
    </rPh>
    <rPh sb="13" eb="14">
      <t>サダ</t>
    </rPh>
    <rPh sb="16" eb="18">
      <t>キンガク</t>
    </rPh>
    <rPh sb="20" eb="22">
      <t>ホンニン</t>
    </rPh>
    <rPh sb="22" eb="23">
      <t>フク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</si>
  <si>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</si>
  <si>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</si>
  <si>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１号</t>
    <rPh sb="1" eb="2">
      <t>ゴウ</t>
    </rPh>
    <phoneticPr fontId="4"/>
  </si>
  <si>
    <t>２号</t>
    <rPh sb="1" eb="2">
      <t>ゴウ</t>
    </rPh>
    <phoneticPr fontId="4"/>
  </si>
  <si>
    <t>３号</t>
    <rPh sb="1" eb="2">
      <t>ゴウ</t>
    </rPh>
    <phoneticPr fontId="4"/>
  </si>
  <si>
    <t>４号</t>
    <rPh sb="1" eb="2">
      <t>ゴウ</t>
    </rPh>
    <phoneticPr fontId="4"/>
  </si>
  <si>
    <t>５号</t>
    <rPh sb="1" eb="2">
      <t>ゴウ</t>
    </rPh>
    <phoneticPr fontId="4"/>
  </si>
  <si>
    <t>（白井市）給料等差押金額計算書</t>
    <rPh sb="1" eb="4">
      <t>シロイシ</t>
    </rPh>
    <rPh sb="5" eb="7">
      <t>キュウリョウ</t>
    </rPh>
    <rPh sb="7" eb="8">
      <t>トウ</t>
    </rPh>
    <phoneticPr fontId="4"/>
  </si>
  <si>
    <t xml:space="preserve">｛①－(１号＋２号＋３号＋４号の金額)｝×２０/１００
</t>
    <phoneticPr fontId="4"/>
  </si>
  <si>
    <t>※ただし、(４号の金額×２)の金額を限度とする。</t>
    <phoneticPr fontId="4"/>
  </si>
  <si>
    <t>ご不明な点等ありましたら、下記までご連絡ください。</t>
    <rPh sb="1" eb="3">
      <t>フメイ</t>
    </rPh>
    <rPh sb="4" eb="5">
      <t>テン</t>
    </rPh>
    <rPh sb="5" eb="6">
      <t>トウ</t>
    </rPh>
    <rPh sb="13" eb="15">
      <t>カキ</t>
    </rPh>
    <rPh sb="18" eb="20">
      <t>レンラク</t>
    </rPh>
    <phoneticPr fontId="4"/>
  </si>
  <si>
    <t>〇</t>
    <phoneticPr fontId="4"/>
  </si>
  <si>
    <r>
      <t>氏　名</t>
    </r>
    <r>
      <rPr>
        <u/>
        <sz val="11"/>
        <color theme="1"/>
        <rFont val="Yu Gothic"/>
        <family val="3"/>
        <charset val="128"/>
        <scheme val="minor"/>
      </rPr>
      <t>　　　　　　</t>
    </r>
    <rPh sb="0" eb="1">
      <t>シ</t>
    </rPh>
    <rPh sb="2" eb="3">
      <t>ナ</t>
    </rPh>
    <phoneticPr fontId="4"/>
  </si>
  <si>
    <t>　　　年　　月支給分</t>
    <rPh sb="3" eb="4">
      <t>ネン</t>
    </rPh>
    <rPh sb="6" eb="7">
      <t>ガツ</t>
    </rPh>
    <rPh sb="7" eb="9">
      <t>シキュウ</t>
    </rPh>
    <rPh sb="9" eb="10">
      <t>ブン</t>
    </rPh>
    <phoneticPr fontId="4"/>
  </si>
  <si>
    <t>差押禁止額の合計　</t>
    <rPh sb="0" eb="2">
      <t>サシオサエ</t>
    </rPh>
    <rPh sb="2" eb="4">
      <t>キンシ</t>
    </rPh>
    <rPh sb="4" eb="5">
      <t>ガク</t>
    </rPh>
    <rPh sb="6" eb="8">
      <t>ゴウケイ</t>
    </rPh>
    <phoneticPr fontId="4"/>
  </si>
  <si>
    <t>①　給料等の月額</t>
    <rPh sb="2" eb="4">
      <t>キュウリョウ</t>
    </rPh>
    <rPh sb="4" eb="5">
      <t>トウ</t>
    </rPh>
    <rPh sb="6" eb="8">
      <t>ゲツガク</t>
    </rPh>
    <phoneticPr fontId="4"/>
  </si>
  <si>
    <t>②
国税徴収法第７６条第１項に定める差押禁止財産</t>
    <rPh sb="2" eb="4">
      <t>コクゼイ</t>
    </rPh>
    <rPh sb="4" eb="6">
      <t>チョウシュウ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サダ</t>
    </rPh>
    <rPh sb="18" eb="20">
      <t>サシオサエ</t>
    </rPh>
    <rPh sb="20" eb="22">
      <t>キンシ</t>
    </rPh>
    <rPh sb="22" eb="24">
      <t>ザイサン</t>
    </rPh>
    <phoneticPr fontId="4"/>
  </si>
  <si>
    <t>③　あなたが市長に支払う差押金額　(①)－(②)</t>
    <rPh sb="6" eb="8">
      <t>シチョウ</t>
    </rPh>
    <rPh sb="9" eb="11">
      <t>シハラ</t>
    </rPh>
    <rPh sb="12" eb="14">
      <t>サシオサエ</t>
    </rPh>
    <rPh sb="14" eb="16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</si>
</sst>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: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LGIC明朝V2"/>
      <family val="3"/>
      <charset val="128"/>
    </font>
    <font>
      <b/>
      <sz val="11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25" xfId="0" applyBorder="1"/>
    <xf numFmtId="176" fontId="7" fillId="0" borderId="0" xfId="0" applyNumberFormat="1" applyFont="1" applyProtection="1"/>
    <xf numFmtId="0" fontId="6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2" borderId="9" xfId="1" applyFont="1" applyFill="1" applyBorder="1" applyAlignment="1" applyProtection="1">
      <alignment vertical="center"/>
      <protection locked="0"/>
    </xf>
    <xf numFmtId="38" fontId="0" fillId="2" borderId="8" xfId="1" applyFont="1" applyFill="1" applyBorder="1" applyAlignment="1" applyProtection="1">
      <alignment vertical="center"/>
      <protection locked="0"/>
    </xf>
    <xf numFmtId="38" fontId="0" fillId="0" borderId="2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30" xfId="0" applyNumberFormat="1" applyBorder="1" applyAlignment="1">
      <alignment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8" fontId="0" fillId="0" borderId="9" xfId="1" applyFont="1" applyBorder="1" applyAlignment="1">
      <alignment vertical="center" wrapText="1"/>
    </xf>
    <xf numFmtId="38" fontId="0" fillId="0" borderId="8" xfId="1" applyFont="1" applyBorder="1" applyAlignment="1">
      <alignment vertical="center" wrapText="1"/>
    </xf>
    <xf numFmtId="38" fontId="0" fillId="0" borderId="9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38" fontId="0" fillId="0" borderId="25" xfId="1" applyFont="1" applyBorder="1" applyAlignment="1">
      <alignment vertical="center" wrapText="1"/>
    </xf>
    <xf numFmtId="38" fontId="0" fillId="0" borderId="29" xfId="1" applyFont="1" applyBorder="1" applyAlignment="1">
      <alignment vertical="center" wrapText="1"/>
    </xf>
    <xf numFmtId="0" fontId="0" fillId="0" borderId="34" xfId="0" applyBorder="1" applyAlignment="1" applyProtection="1">
      <protection locked="0"/>
    </xf>
    <xf numFmtId="0" fontId="0" fillId="0" borderId="34" xfId="0" applyBorder="1" applyProtection="1">
      <protection locked="0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586740</xdr:colOff>
      <xdr:row>2</xdr:row>
      <xdr:rowOff>144780</xdr:rowOff>
    </xdr:from>
    <xdr:to>
      <xdr:col>10</xdr:col>
      <xdr:colOff>618836</xdr:colOff>
      <xdr:row>4</xdr:row>
      <xdr:rowOff>236220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9205376-D6AA-41B4-904C-57BEF3C42033}"/>
            </a:ext>
          </a:extLst>
        </xdr:cNvPr>
        <xdr:cNvSpPr/>
      </xdr:nvSpPr>
      <xdr:spPr>
        <a:xfrm>
          <a:off x="5913120" y="609600"/>
          <a:ext cx="1868516" cy="7772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685800</xdr:colOff>
      <xdr:row>3</xdr:row>
      <xdr:rowOff>76200</xdr:rowOff>
    </xdr:from>
    <xdr:to>
      <xdr:col>9</xdr:col>
      <xdr:colOff>99060</xdr:colOff>
      <xdr:row>3</xdr:row>
      <xdr:rowOff>320040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AAB098-7324-4BC4-99FD-92A295BDFCEC}"/>
            </a:ext>
          </a:extLst>
        </xdr:cNvPr>
        <xdr:cNvSpPr/>
      </xdr:nvSpPr>
      <xdr:spPr>
        <a:xfrm>
          <a:off x="6012180" y="769620"/>
          <a:ext cx="579120" cy="24384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30480</xdr:colOff>
      <xdr:row>3</xdr:row>
      <xdr:rowOff>45720</xdr:rowOff>
    </xdr:from>
    <xdr:ext cx="1173480" cy="60198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151C0C7-8A18-439F-884A-EE6775B9F9A5}"/>
            </a:ext>
          </a:extLst>
        </xdr:cNvPr>
        <xdr:cNvSpPr txBox="1"/>
      </xdr:nvSpPr>
      <xdr:spPr>
        <a:xfrm>
          <a:off x="6522720" y="739140"/>
          <a:ext cx="1173480" cy="6019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欄に数字を入力</a:t>
          </a:r>
          <a:endParaRPr kumimoji="1" lang="en-US" altLang="ja-JP" sz="1100"/>
        </a:p>
        <a:p>
          <a:r>
            <a:rPr kumimoji="1" lang="ja-JP" altLang="en-US" sz="1100"/>
            <a:t>してください。</a:t>
          </a:r>
        </a:p>
      </xdr:txBody>
    </xdr:sp>
    <xdr:clientData/>
  </xdr:oneCellAnchor>
  <xdr:twoCellAnchor>
    <xdr:from>
      <xdr:col>7</xdr:col>
      <xdr:colOff>38100</xdr:colOff>
      <xdr:row>3</xdr:row>
      <xdr:rowOff>236220</xdr:rowOff>
    </xdr:from>
    <xdr:to>
      <xdr:col>7</xdr:col>
      <xdr:colOff>586740</xdr:colOff>
      <xdr:row>3</xdr:row>
      <xdr:rowOff>304800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8575C43-CF69-4C84-BDEE-B19BD05A568B}"/>
            </a:ext>
          </a:extLst>
        </xdr:cNvPr>
        <xdr:cNvCxnSpPr>
          <a:stCxn id="2" idx="1"/>
        </xdr:cNvCxnSpPr>
      </xdr:nvCxnSpPr>
      <xdr:spPr>
        <a:xfrm flipH="1" flipV="1">
          <a:off x="5364480" y="929640"/>
          <a:ext cx="548640" cy="685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</xdr:colOff>
      <xdr:row>3</xdr:row>
      <xdr:rowOff>304800</xdr:rowOff>
    </xdr:from>
    <xdr:to>
      <xdr:col>7</xdr:col>
      <xdr:colOff>586740</xdr:colOff>
      <xdr:row>4</xdr:row>
      <xdr:rowOff>220980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DD668FC-6933-4BEC-8C94-BC309D2FA81D}"/>
            </a:ext>
          </a:extLst>
        </xdr:cNvPr>
        <xdr:cNvCxnSpPr>
          <a:stCxn id="2" idx="1"/>
        </xdr:cNvCxnSpPr>
      </xdr:nvCxnSpPr>
      <xdr:spPr>
        <a:xfrm flipH="1">
          <a:off x="5372100" y="998220"/>
          <a:ext cx="541020" cy="3733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</xdr:row>
      <xdr:rowOff>289560</xdr:rowOff>
    </xdr:from>
    <xdr:to>
      <xdr:col>7</xdr:col>
      <xdr:colOff>594360</xdr:colOff>
      <xdr:row>5</xdr:row>
      <xdr:rowOff>274320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42B1D31-62A7-4B33-A1C1-B380B90E8B13}"/>
            </a:ext>
          </a:extLst>
        </xdr:cNvPr>
        <xdr:cNvCxnSpPr/>
      </xdr:nvCxnSpPr>
      <xdr:spPr>
        <a:xfrm flipH="1">
          <a:off x="5364480" y="982980"/>
          <a:ext cx="556260" cy="8991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</xdr:colOff>
      <xdr:row>3</xdr:row>
      <xdr:rowOff>304800</xdr:rowOff>
    </xdr:from>
    <xdr:to>
      <xdr:col>7</xdr:col>
      <xdr:colOff>586740</xdr:colOff>
      <xdr:row>6</xdr:row>
      <xdr:rowOff>243840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1CB5747D-C648-4012-B1F7-C50CFA69B8F7}"/>
            </a:ext>
          </a:extLst>
        </xdr:cNvPr>
        <xdr:cNvCxnSpPr/>
      </xdr:nvCxnSpPr>
      <xdr:spPr>
        <a:xfrm flipH="1">
          <a:off x="5387340" y="998220"/>
          <a:ext cx="525780" cy="13106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</xdr:colOff>
      <xdr:row>3</xdr:row>
      <xdr:rowOff>304800</xdr:rowOff>
    </xdr:from>
    <xdr:to>
      <xdr:col>7</xdr:col>
      <xdr:colOff>586740</xdr:colOff>
      <xdr:row>7</xdr:row>
      <xdr:rowOff>228600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C88B357-3B98-4B4E-B2F6-A86C004CBA5E}"/>
            </a:ext>
          </a:extLst>
        </xdr:cNvPr>
        <xdr:cNvCxnSpPr>
          <a:stCxn id="2" idx="1"/>
        </xdr:cNvCxnSpPr>
      </xdr:nvCxnSpPr>
      <xdr:spPr>
        <a:xfrm flipH="1">
          <a:off x="5372100" y="998220"/>
          <a:ext cx="541020" cy="1752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601980</xdr:colOff>
      <xdr:row>11</xdr:row>
      <xdr:rowOff>297180</xdr:rowOff>
    </xdr:from>
    <xdr:to>
      <xdr:col>10</xdr:col>
      <xdr:colOff>634076</xdr:colOff>
      <xdr:row>13</xdr:row>
      <xdr:rowOff>160020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AFC878B-D0BC-4F58-A753-FD8CD16AB9B7}"/>
            </a:ext>
          </a:extLst>
        </xdr:cNvPr>
        <xdr:cNvSpPr/>
      </xdr:nvSpPr>
      <xdr:spPr>
        <a:xfrm>
          <a:off x="5928360" y="4427220"/>
          <a:ext cx="1868516" cy="7772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9</xdr:row>
      <xdr:rowOff>243840</xdr:rowOff>
    </xdr:from>
    <xdr:to>
      <xdr:col>7</xdr:col>
      <xdr:colOff>601980</xdr:colOff>
      <xdr:row>12</xdr:row>
      <xdr:rowOff>228600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59AEE7F1-3BCA-4318-83B2-6971F79D4561}"/>
            </a:ext>
          </a:extLst>
        </xdr:cNvPr>
        <xdr:cNvCxnSpPr>
          <a:stCxn id="20" idx="1"/>
        </xdr:cNvCxnSpPr>
      </xdr:nvCxnSpPr>
      <xdr:spPr>
        <a:xfrm flipH="1" flipV="1">
          <a:off x="5402580" y="3459480"/>
          <a:ext cx="525780" cy="13563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15240</xdr:colOff>
      <xdr:row>12</xdr:row>
      <xdr:rowOff>76200</xdr:rowOff>
    </xdr:from>
    <xdr:ext cx="1371600" cy="3657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9C551CA-8E90-4DD8-8141-5851D70622F9}"/>
            </a:ext>
          </a:extLst>
        </xdr:cNvPr>
        <xdr:cNvSpPr txBox="1"/>
      </xdr:nvSpPr>
      <xdr:spPr>
        <a:xfrm>
          <a:off x="6195060" y="4663440"/>
          <a:ext cx="1371600" cy="365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自動計算されます。</a:t>
          </a:r>
          <a:endParaRPr kumimoji="1" lang="en-US" altLang="ja-JP" sz="1100"/>
        </a:p>
      </xdr:txBody>
    </xdr:sp>
    <xdr:clientData/>
  </xdr:oneCellAnchor>
  <xdr:twoCellAnchor>
    <xdr:from>
      <xdr:col>7</xdr:col>
      <xdr:colOff>45720</xdr:colOff>
      <xdr:row>10</xdr:row>
      <xdr:rowOff>251460</xdr:rowOff>
    </xdr:from>
    <xdr:to>
      <xdr:col>7</xdr:col>
      <xdr:colOff>601980</xdr:colOff>
      <xdr:row>12</xdr:row>
      <xdr:rowOff>228600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30E72787-5D42-4B10-9C2C-40F0958FB6F5}"/>
            </a:ext>
          </a:extLst>
        </xdr:cNvPr>
        <xdr:cNvCxnSpPr>
          <a:stCxn id="20" idx="1"/>
        </xdr:cNvCxnSpPr>
      </xdr:nvCxnSpPr>
      <xdr:spPr>
        <a:xfrm flipH="1" flipV="1">
          <a:off x="5372100" y="3924300"/>
          <a:ext cx="556260" cy="8915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11</xdr:row>
      <xdr:rowOff>220980</xdr:rowOff>
    </xdr:from>
    <xdr:to>
      <xdr:col>7</xdr:col>
      <xdr:colOff>601980</xdr:colOff>
      <xdr:row>12</xdr:row>
      <xdr:rowOff>228600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A907E90F-7FBD-40AB-8607-A5215EDE1785}"/>
            </a:ext>
          </a:extLst>
        </xdr:cNvPr>
        <xdr:cNvCxnSpPr>
          <a:stCxn id="20" idx="1"/>
        </xdr:cNvCxnSpPr>
      </xdr:nvCxnSpPr>
      <xdr:spPr>
        <a:xfrm flipH="1" flipV="1">
          <a:off x="5364480" y="4351020"/>
          <a:ext cx="563880" cy="4648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</xdr:colOff>
      <xdr:row>12</xdr:row>
      <xdr:rowOff>228600</xdr:rowOff>
    </xdr:from>
    <xdr:to>
      <xdr:col>7</xdr:col>
      <xdr:colOff>601980</xdr:colOff>
      <xdr:row>12</xdr:row>
      <xdr:rowOff>236220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73C12B12-3232-4BB5-8687-26651EC19FB1}"/>
            </a:ext>
          </a:extLst>
        </xdr:cNvPr>
        <xdr:cNvCxnSpPr>
          <a:stCxn id="20" idx="1"/>
        </xdr:cNvCxnSpPr>
      </xdr:nvCxnSpPr>
      <xdr:spPr>
        <a:xfrm flipH="1">
          <a:off x="5372100" y="4815840"/>
          <a:ext cx="556260" cy="76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</xdr:colOff>
      <xdr:row>12</xdr:row>
      <xdr:rowOff>228600</xdr:rowOff>
    </xdr:from>
    <xdr:to>
      <xdr:col>7</xdr:col>
      <xdr:colOff>601980</xdr:colOff>
      <xdr:row>13</xdr:row>
      <xdr:rowOff>236220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59F93EC8-088E-408E-9DB8-686C4C6D17A7}"/>
            </a:ext>
          </a:extLst>
        </xdr:cNvPr>
        <xdr:cNvCxnSpPr>
          <a:stCxn id="20" idx="1"/>
        </xdr:cNvCxnSpPr>
      </xdr:nvCxnSpPr>
      <xdr:spPr>
        <a:xfrm flipH="1">
          <a:off x="5372100" y="4815840"/>
          <a:ext cx="556260" cy="4648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12</xdr:row>
      <xdr:rowOff>236220</xdr:rowOff>
    </xdr:from>
    <xdr:to>
      <xdr:col>7</xdr:col>
      <xdr:colOff>594360</xdr:colOff>
      <xdr:row>15</xdr:row>
      <xdr:rowOff>15240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997CD094-58F1-40BB-B359-42627B3A88C0}"/>
            </a:ext>
          </a:extLst>
        </xdr:cNvPr>
        <xdr:cNvCxnSpPr/>
      </xdr:nvCxnSpPr>
      <xdr:spPr>
        <a:xfrm flipH="1">
          <a:off x="5402580" y="4823460"/>
          <a:ext cx="518160" cy="9220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</xdr:colOff>
      <xdr:row>12</xdr:row>
      <xdr:rowOff>228600</xdr:rowOff>
    </xdr:from>
    <xdr:to>
      <xdr:col>7</xdr:col>
      <xdr:colOff>601980</xdr:colOff>
      <xdr:row>16</xdr:row>
      <xdr:rowOff>236220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AFD0B312-B6A2-4C1C-BB20-ED9ECEC279F5}"/>
            </a:ext>
          </a:extLst>
        </xdr:cNvPr>
        <xdr:cNvCxnSpPr>
          <a:stCxn id="20" idx="1"/>
        </xdr:cNvCxnSpPr>
      </xdr:nvCxnSpPr>
      <xdr:spPr>
        <a:xfrm flipH="1">
          <a:off x="5417820" y="4815840"/>
          <a:ext cx="510540" cy="13792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</xdr:colOff>
      <xdr:row>12</xdr:row>
      <xdr:rowOff>228600</xdr:rowOff>
    </xdr:from>
    <xdr:to>
      <xdr:col>7</xdr:col>
      <xdr:colOff>601980</xdr:colOff>
      <xdr:row>18</xdr:row>
      <xdr:rowOff>182880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4230BA95-F47D-4166-9F7F-C11B75239635}"/>
            </a:ext>
          </a:extLst>
        </xdr:cNvPr>
        <xdr:cNvCxnSpPr>
          <a:stCxn id="20" idx="1"/>
        </xdr:cNvCxnSpPr>
      </xdr:nvCxnSpPr>
      <xdr:spPr>
        <a:xfrm flipH="1">
          <a:off x="5372100" y="4815840"/>
          <a:ext cx="556260" cy="20193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586740</xdr:colOff>
      <xdr:row>5</xdr:row>
      <xdr:rowOff>38100</xdr:rowOff>
    </xdr:from>
    <xdr:to>
      <xdr:col>10</xdr:col>
      <xdr:colOff>647700</xdr:colOff>
      <xdr:row>8</xdr:row>
      <xdr:rowOff>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91ED35D7-8974-4640-AE09-6590308EE4A2}"/>
            </a:ext>
          </a:extLst>
        </xdr:cNvPr>
        <xdr:cNvSpPr/>
      </xdr:nvSpPr>
      <xdr:spPr>
        <a:xfrm>
          <a:off x="5913120" y="1645920"/>
          <a:ext cx="1897380" cy="1333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586740</xdr:colOff>
      <xdr:row>5</xdr:row>
      <xdr:rowOff>38100</xdr:rowOff>
    </xdr:from>
    <xdr:ext cx="1859280" cy="129540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EA54982-CF6B-4C09-8856-66BF33512FC7}"/>
            </a:ext>
          </a:extLst>
        </xdr:cNvPr>
        <xdr:cNvSpPr txBox="1"/>
      </xdr:nvSpPr>
      <xdr:spPr>
        <a:xfrm>
          <a:off x="5913120" y="1645920"/>
          <a:ext cx="1859280" cy="1295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給料等の月額には、給料、俸給、賃金、歳費、諸手当（扶養、住宅、特殊勤務、通勤手当等）の合計を入力してください。</a:t>
          </a:r>
          <a:endParaRPr kumimoji="1" lang="en-US" altLang="ja-JP" sz="1100"/>
        </a:p>
      </xdr:txBody>
    </xdr:sp>
    <xdr:clientData/>
  </xdr:oneCellAnchor>
  <xdr:twoCellAnchor>
    <xdr:from>
      <xdr:col>0</xdr:col>
      <xdr:colOff>7620</xdr:colOff>
      <xdr:row>20</xdr:row>
      <xdr:rowOff>114300</xdr:rowOff>
    </xdr:from>
    <xdr:to>
      <xdr:col>3</xdr:col>
      <xdr:colOff>1135380</xdr:colOff>
      <xdr:row>30</xdr:row>
      <xdr:rowOff>76200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546E72C7-8C72-4BD2-8FB9-49A1A4385D2D}"/>
            </a:ext>
          </a:extLst>
        </xdr:cNvPr>
        <xdr:cNvSpPr/>
      </xdr:nvSpPr>
      <xdr:spPr>
        <a:xfrm>
          <a:off x="259080" y="7452360"/>
          <a:ext cx="2255520" cy="16078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20</xdr:row>
      <xdr:rowOff>60960</xdr:rowOff>
    </xdr:from>
    <xdr:ext cx="2186940" cy="172974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B0FBCA9E-7852-42CE-BE1B-2532DF077726}"/>
            </a:ext>
          </a:extLst>
        </xdr:cNvPr>
        <xdr:cNvSpPr txBox="1"/>
      </xdr:nvSpPr>
      <xdr:spPr>
        <a:xfrm>
          <a:off x="243840" y="7399020"/>
          <a:ext cx="2186940" cy="172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Yu Gothic" panose="020B0400000000000000" pitchFamily="50" charset="-128"/>
              <a:ea typeface="Yu Gothic" panose="020B0400000000000000" pitchFamily="50" charset="-128"/>
            </a:rPr>
            <a:t>〒</a:t>
          </a:r>
          <a:r>
            <a:rPr kumimoji="1" lang="en-US" altLang="ja-JP" sz="1100">
              <a:latin typeface="Yu Gothic" panose="020B0400000000000000" pitchFamily="50" charset="-128"/>
              <a:ea typeface="Yu Gothic" panose="020B0400000000000000" pitchFamily="50" charset="-128"/>
            </a:rPr>
            <a:t>270-1492</a:t>
          </a:r>
        </a:p>
        <a:p>
          <a:r>
            <a:rPr kumimoji="1" lang="ja-JP" altLang="en-US" sz="1100">
              <a:latin typeface="Yu Gothic" panose="020B0400000000000000" pitchFamily="50" charset="-128"/>
              <a:ea typeface="Yu Gothic" panose="020B0400000000000000" pitchFamily="50" charset="-128"/>
            </a:rPr>
            <a:t>千葉県白井市復１１２３番地</a:t>
          </a:r>
          <a:endParaRPr kumimoji="1" lang="en-US" altLang="ja-JP" sz="1100">
            <a:latin typeface="Yu Gothic" panose="020B0400000000000000" pitchFamily="50" charset="-128"/>
            <a:ea typeface="Yu Gothic" panose="020B0400000000000000" pitchFamily="50" charset="-128"/>
          </a:endParaRPr>
        </a:p>
        <a:p>
          <a:r>
            <a:rPr kumimoji="1" lang="ja-JP" altLang="en-US" sz="1100">
              <a:latin typeface="Yu Gothic" panose="020B0400000000000000" pitchFamily="50" charset="-128"/>
              <a:ea typeface="Yu Gothic" panose="020B0400000000000000" pitchFamily="50" charset="-128"/>
            </a:rPr>
            <a:t>白井市企画財政部収税課</a:t>
          </a:r>
          <a:endParaRPr kumimoji="1" lang="en-US" altLang="ja-JP" sz="1100">
            <a:latin typeface="Yu Gothic" panose="020B0400000000000000" pitchFamily="50" charset="-128"/>
            <a:ea typeface="Yu Gothic" panose="020B0400000000000000" pitchFamily="50" charset="-128"/>
          </a:endParaRPr>
        </a:p>
        <a:p>
          <a:r>
            <a:rPr kumimoji="1" lang="en-US" altLang="ja-JP" sz="1100">
              <a:latin typeface="Yu Gothic" panose="020B0400000000000000" pitchFamily="50" charset="-128"/>
              <a:ea typeface="Yu Gothic" panose="020B0400000000000000" pitchFamily="50" charset="-128"/>
            </a:rPr>
            <a:t>TEL:047-492-1111</a:t>
          </a:r>
        </a:p>
        <a:p>
          <a:r>
            <a:rPr kumimoji="1" lang="ja-JP" altLang="en-US" sz="1100">
              <a:latin typeface="Yu Gothic" panose="020B0400000000000000" pitchFamily="50" charset="-128"/>
              <a:ea typeface="Yu Gothic" panose="020B0400000000000000" pitchFamily="50" charset="-128"/>
            </a:rPr>
            <a:t>内線</a:t>
          </a:r>
          <a:r>
            <a:rPr kumimoji="1" lang="en-US" altLang="ja-JP" sz="1100">
              <a:latin typeface="Yu Gothic" panose="020B0400000000000000" pitchFamily="50" charset="-128"/>
              <a:ea typeface="Yu Gothic" panose="020B0400000000000000" pitchFamily="50" charset="-128"/>
            </a:rPr>
            <a:t>3282</a:t>
          </a:r>
          <a:r>
            <a:rPr kumimoji="1" lang="ja-JP" altLang="en-US" sz="1100">
              <a:latin typeface="Yu Gothic" panose="020B0400000000000000" pitchFamily="50" charset="-128"/>
              <a:ea typeface="Yu Gothic" panose="020B0400000000000000" pitchFamily="50" charset="-128"/>
            </a:rPr>
            <a:t>～</a:t>
          </a:r>
          <a:r>
            <a:rPr kumimoji="1" lang="en-US" altLang="ja-JP" sz="1100">
              <a:latin typeface="Yu Gothic" panose="020B0400000000000000" pitchFamily="50" charset="-128"/>
              <a:ea typeface="Yu Gothic" panose="020B0400000000000000" pitchFamily="50" charset="-128"/>
            </a:rPr>
            <a:t>3284</a:t>
          </a:r>
        </a:p>
        <a:p>
          <a:r>
            <a:rPr kumimoji="1" lang="en-US" altLang="ja-JP" sz="1100">
              <a:latin typeface="Yu Gothic" panose="020B0400000000000000" pitchFamily="50" charset="-128"/>
              <a:ea typeface="Yu Gothic" panose="020B0400000000000000" pitchFamily="50" charset="-128"/>
            </a:rPr>
            <a:t>TEL:047-401-4104</a:t>
          </a:r>
          <a:r>
            <a:rPr kumimoji="1" lang="ja-JP" altLang="en-US" sz="1100">
              <a:latin typeface="Yu Gothic" panose="020B0400000000000000" pitchFamily="50" charset="-128"/>
              <a:ea typeface="Yu Gothic" panose="020B0400000000000000" pitchFamily="50" charset="-128"/>
            </a:rPr>
            <a:t>（直通）</a:t>
          </a:r>
          <a:endParaRPr kumimoji="1" lang="en-US" altLang="ja-JP" sz="1100">
            <a:latin typeface="Yu Gothic" panose="020B0400000000000000" pitchFamily="50" charset="-128"/>
            <a:ea typeface="Yu Gothic" panose="020B0400000000000000" pitchFamily="50" charset="-128"/>
          </a:endParaRPr>
        </a:p>
        <a:p>
          <a:r>
            <a:rPr kumimoji="1" lang="en-US" altLang="ja-JP" sz="1100">
              <a:latin typeface="Yu Gothic" panose="020B0400000000000000" pitchFamily="50" charset="-128"/>
              <a:ea typeface="Yu Gothic" panose="020B0400000000000000" pitchFamily="50" charset="-128"/>
            </a:rPr>
            <a:t>FAX:047-491-3554</a:t>
          </a:r>
        </a:p>
        <a:p>
          <a:endParaRPr kumimoji="1" lang="ja-JP" altLang="en-US" sz="1100"/>
        </a:p>
      </xdr:txBody>
    </xdr:sp>
    <xdr:clientData/>
  </xdr:oneCellAnchor>
  <xdr:twoCellAnchor>
    <xdr:from>
      <xdr:col>3</xdr:col>
      <xdr:colOff>2026920</xdr:colOff>
      <xdr:row>22</xdr:row>
      <xdr:rowOff>0</xdr:rowOff>
    </xdr:from>
    <xdr:to>
      <xdr:col>5</xdr:col>
      <xdr:colOff>7620</xdr:colOff>
      <xdr:row>25</xdr:row>
      <xdr:rowOff>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F081D3A1-3305-4DA1-956F-8FACDC3B4DAC}"/>
            </a:ext>
          </a:extLst>
        </xdr:cNvPr>
        <xdr:cNvSpPr/>
      </xdr:nvSpPr>
      <xdr:spPr>
        <a:xfrm>
          <a:off x="3154680" y="7802880"/>
          <a:ext cx="1066800" cy="4724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2034540</xdr:colOff>
      <xdr:row>21</xdr:row>
      <xdr:rowOff>167640</xdr:rowOff>
    </xdr:from>
    <xdr:ext cx="1104900" cy="62484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9EDEE49-0E98-4E1A-AF36-0CDD9455FBA4}"/>
            </a:ext>
          </a:extLst>
        </xdr:cNvPr>
        <xdr:cNvSpPr txBox="1"/>
      </xdr:nvSpPr>
      <xdr:spPr>
        <a:xfrm rot="10800000" flipV="1">
          <a:off x="3162300" y="7734300"/>
          <a:ext cx="1104900" cy="6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納入通知書の</a:t>
          </a:r>
          <a:endParaRPr kumimoji="1" lang="en-US" altLang="ja-JP" sz="1100"/>
        </a:p>
        <a:p>
          <a:pPr algn="ctr"/>
          <a:r>
            <a:rPr kumimoji="1" lang="ja-JP" altLang="en-US" sz="1100"/>
            <a:t>交付を希望</a:t>
          </a:r>
        </a:p>
      </xdr:txBody>
    </xdr:sp>
    <xdr:clientData/>
  </xdr:oneCellAnchor>
  <xdr:oneCellAnchor>
    <xdr:from>
      <xdr:col>3</xdr:col>
      <xdr:colOff>1927860</xdr:colOff>
      <xdr:row>24</xdr:row>
      <xdr:rowOff>114301</xdr:rowOff>
    </xdr:from>
    <xdr:ext cx="1272540" cy="4800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47FE2DC5-BCCC-4889-8DFF-F34253F7655E}"/>
            </a:ext>
          </a:extLst>
        </xdr:cNvPr>
        <xdr:cNvSpPr txBox="1"/>
      </xdr:nvSpPr>
      <xdr:spPr>
        <a:xfrm rot="10800000" flipV="1">
          <a:off x="3055620" y="8267701"/>
          <a:ext cx="1272540" cy="480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振込で納入希望</a:t>
          </a:r>
        </a:p>
      </xdr:txBody>
    </xdr:sp>
    <xdr:clientData/>
  </xdr:oneCellAnchor>
  <xdr:twoCellAnchor>
    <xdr:from>
      <xdr:col>3</xdr:col>
      <xdr:colOff>2026920</xdr:colOff>
      <xdr:row>25</xdr:row>
      <xdr:rowOff>0</xdr:rowOff>
    </xdr:from>
    <xdr:to>
      <xdr:col>5</xdr:col>
      <xdr:colOff>7620</xdr:colOff>
      <xdr:row>29</xdr:row>
      <xdr:rowOff>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BB0A88BC-2BB2-454D-9B68-4F31EC4CA92B}"/>
            </a:ext>
          </a:extLst>
        </xdr:cNvPr>
        <xdr:cNvSpPr/>
      </xdr:nvSpPr>
      <xdr:spPr>
        <a:xfrm>
          <a:off x="3154680" y="8275320"/>
          <a:ext cx="1066800" cy="4876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594360</xdr:colOff>
      <xdr:row>22</xdr:row>
      <xdr:rowOff>99060</xdr:rowOff>
    </xdr:from>
    <xdr:to>
      <xdr:col>10</xdr:col>
      <xdr:colOff>626456</xdr:colOff>
      <xdr:row>28</xdr:row>
      <xdr:rowOff>38100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14A2FD04-6838-4EE0-970E-484BF7D98BAA}"/>
            </a:ext>
          </a:extLst>
        </xdr:cNvPr>
        <xdr:cNvSpPr/>
      </xdr:nvSpPr>
      <xdr:spPr>
        <a:xfrm>
          <a:off x="5943600" y="7901940"/>
          <a:ext cx="1868516" cy="7772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769620</xdr:colOff>
      <xdr:row>22</xdr:row>
      <xdr:rowOff>167640</xdr:rowOff>
    </xdr:from>
    <xdr:ext cx="1524000" cy="64008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4FC05F2-86F3-4EA4-BA10-2BB34CED6B40}"/>
            </a:ext>
          </a:extLst>
        </xdr:cNvPr>
        <xdr:cNvSpPr txBox="1"/>
      </xdr:nvSpPr>
      <xdr:spPr>
        <a:xfrm rot="10800000" flipV="1">
          <a:off x="6118860" y="7970520"/>
          <a:ext cx="1524000" cy="640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ご希望の納入方法を選択してください。</a:t>
          </a:r>
        </a:p>
      </xdr:txBody>
    </xdr:sp>
    <xdr:clientData/>
  </xdr:oneCellAnchor>
  <xdr:twoCellAnchor>
    <xdr:from>
      <xdr:col>7</xdr:col>
      <xdr:colOff>30480</xdr:colOff>
      <xdr:row>25</xdr:row>
      <xdr:rowOff>15240</xdr:rowOff>
    </xdr:from>
    <xdr:to>
      <xdr:col>7</xdr:col>
      <xdr:colOff>594360</xdr:colOff>
      <xdr:row>25</xdr:row>
      <xdr:rowOff>15240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6903456F-B277-4D0F-A540-C32386902F5C}"/>
            </a:ext>
          </a:extLst>
        </xdr:cNvPr>
        <xdr:cNvCxnSpPr>
          <a:stCxn id="64" idx="1"/>
        </xdr:cNvCxnSpPr>
      </xdr:nvCxnSpPr>
      <xdr:spPr>
        <a:xfrm flipH="1">
          <a:off x="5379720" y="8290560"/>
          <a:ext cx="56388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F23" sqref="F23:F25"/>
    </sheetView>
  </sheetViews>
  <sheetFormatPr defaultRowHeight="18"/>
  <cols>
    <col min="1" max="1" width="8.8984375" customWidth="1"/>
    <col min="2" max="2" width="2.59765625" customWidth="1"/>
    <col min="3" max="3" width="3.296875" customWidth="1"/>
    <col min="4" max="4" width="33.5" customWidth="1"/>
    <col min="5" max="5" width="7" customWidth="1"/>
    <col min="6" max="6" width="7.09765625" customWidth="1"/>
    <col min="7" max="7" width="4.5" customWidth="1"/>
    <col min="8" max="8" width="11.19921875" customWidth="1"/>
    <col min="9" max="9" width="4.09765625" customWidth="1"/>
    <col min="15" max="15" width="0" hidden="1" customWidth="1"/>
  </cols>
  <sheetData>
    <row r="1" spans="1:7">
      <c r="A1" s="54" t="s">
        <v>15</v>
      </c>
      <c r="B1" s="54"/>
      <c r="C1" s="54"/>
      <c r="D1" s="54"/>
      <c r="E1" s="54"/>
      <c r="F1" s="54"/>
      <c r="G1" s="54"/>
    </row>
    <row r="2" spans="1:7" ht="18.600000000000001" thickBot="1">
      <c r="A2" s="17" t="s">
        <v>20</v>
      </c>
      <c r="B2" s="70"/>
      <c r="C2" s="70"/>
      <c r="D2" s="70"/>
      <c r="E2" s="69" t="s">
        <v>21</v>
      </c>
      <c r="F2" s="69"/>
      <c r="G2" s="69"/>
    </row>
    <row r="3" spans="1:7">
      <c r="A3" s="63" t="s">
        <v>0</v>
      </c>
      <c r="B3" s="64"/>
      <c r="C3" s="64"/>
      <c r="D3" s="64"/>
      <c r="E3" s="8" t="s">
        <v>1</v>
      </c>
      <c r="F3" s="20"/>
      <c r="G3" s="9"/>
    </row>
    <row r="4" spans="1:7" ht="36" customHeight="1">
      <c r="A4" s="37" t="s">
        <v>2</v>
      </c>
      <c r="B4" s="27" t="s">
        <v>3</v>
      </c>
      <c r="C4" s="28"/>
      <c r="D4" s="29"/>
      <c r="E4" s="42"/>
      <c r="F4" s="43"/>
      <c r="G4" s="11" t="s">
        <v>8</v>
      </c>
    </row>
    <row r="5" spans="1:7" ht="36" customHeight="1">
      <c r="A5" s="38"/>
      <c r="B5" s="30" t="s">
        <v>4</v>
      </c>
      <c r="C5" s="30"/>
      <c r="D5" s="30"/>
      <c r="E5" s="42"/>
      <c r="F5" s="43"/>
      <c r="G5" s="11" t="s">
        <v>8</v>
      </c>
    </row>
    <row r="6" spans="1:7" ht="36" customHeight="1">
      <c r="A6" s="38"/>
      <c r="B6" s="30" t="s">
        <v>5</v>
      </c>
      <c r="C6" s="30"/>
      <c r="D6" s="30"/>
      <c r="E6" s="42"/>
      <c r="F6" s="43"/>
      <c r="G6" s="11" t="s">
        <v>8</v>
      </c>
    </row>
    <row r="7" spans="1:7" ht="36" customHeight="1">
      <c r="A7" s="38"/>
      <c r="B7" s="30" t="s">
        <v>6</v>
      </c>
      <c r="C7" s="30"/>
      <c r="D7" s="30"/>
      <c r="E7" s="42"/>
      <c r="F7" s="43"/>
      <c r="G7" s="11" t="s">
        <v>8</v>
      </c>
    </row>
    <row r="8" spans="1:7" ht="36" customHeight="1" thickBot="1">
      <c r="A8" s="39"/>
      <c r="B8" s="31" t="s">
        <v>7</v>
      </c>
      <c r="C8" s="31"/>
      <c r="D8" s="31"/>
      <c r="E8" s="65"/>
      <c r="F8" s="66"/>
      <c r="G8" s="10" t="s">
        <v>9</v>
      </c>
    </row>
    <row r="9" spans="1:7" ht="18.600000000000001" thickBot="1"/>
    <row r="10" spans="1:7" ht="36" customHeight="1">
      <c r="A10" s="40" t="s">
        <v>23</v>
      </c>
      <c r="B10" s="41"/>
      <c r="C10" s="41"/>
      <c r="D10" s="41"/>
      <c r="E10" s="67">
        <f>ROUNDDOWN(E4,-3)</f>
        <v>0</v>
      </c>
      <c r="F10" s="68"/>
      <c r="G10" s="14" t="s">
        <v>8</v>
      </c>
    </row>
    <row r="11" spans="1:7" ht="36" customHeight="1">
      <c r="A11" s="32" t="s">
        <v>24</v>
      </c>
      <c r="B11" s="33"/>
      <c r="C11" s="6" t="s">
        <v>10</v>
      </c>
      <c r="D11" s="5" t="s">
        <v>4</v>
      </c>
      <c r="E11" s="55">
        <f>ROUNDUP(E5,-3)</f>
        <v>0</v>
      </c>
      <c r="F11" s="56"/>
      <c r="G11" s="11" t="s">
        <v>8</v>
      </c>
    </row>
    <row r="12" spans="1:7" ht="36" customHeight="1">
      <c r="A12" s="32"/>
      <c r="B12" s="33"/>
      <c r="C12" s="6" t="s">
        <v>11</v>
      </c>
      <c r="D12" s="5" t="s">
        <v>5</v>
      </c>
      <c r="E12" s="55">
        <f>ROUNDUP(E6,-3)</f>
        <v>0</v>
      </c>
      <c r="F12" s="56"/>
      <c r="G12" s="11" t="s">
        <v>8</v>
      </c>
    </row>
    <row r="13" spans="1:7" ht="36" customHeight="1">
      <c r="A13" s="32"/>
      <c r="B13" s="33"/>
      <c r="C13" s="6" t="s">
        <v>12</v>
      </c>
      <c r="D13" s="5" t="s">
        <v>6</v>
      </c>
      <c r="E13" s="55">
        <f>ROUNDUP(E7,-3)</f>
        <v>0</v>
      </c>
      <c r="F13" s="56"/>
      <c r="G13" s="11" t="s">
        <v>8</v>
      </c>
    </row>
    <row r="14" spans="1:7" ht="36" customHeight="1">
      <c r="A14" s="32"/>
      <c r="B14" s="33"/>
      <c r="C14" s="6" t="s">
        <v>13</v>
      </c>
      <c r="D14" s="4" t="s">
        <v>7</v>
      </c>
      <c r="E14" s="57">
        <f>IF(E8="",0, IF(E8=1,100000,100000+(E8-1)*45000))</f>
        <v>0</v>
      </c>
      <c r="F14" s="58"/>
      <c r="G14" s="11" t="s">
        <v>8</v>
      </c>
    </row>
    <row r="15" spans="1:7" ht="18" customHeight="1">
      <c r="A15" s="32"/>
      <c r="B15" s="33"/>
      <c r="C15" s="36" t="s">
        <v>14</v>
      </c>
      <c r="D15" s="15" t="s">
        <v>16</v>
      </c>
      <c r="E15" s="59">
        <f>ROUNDUP(IF((E10-E11-E12-E13-E14)*20/100&lt;=E14*2,(E10-E11-E12-E13-E14)*20/100,E14*2),-3)</f>
        <v>0</v>
      </c>
      <c r="F15" s="60"/>
      <c r="G15" s="23" t="s">
        <v>8</v>
      </c>
    </row>
    <row r="16" spans="1:7">
      <c r="A16" s="32"/>
      <c r="B16" s="33"/>
      <c r="C16" s="36"/>
      <c r="D16" s="16" t="s">
        <v>17</v>
      </c>
      <c r="E16" s="61"/>
      <c r="F16" s="62"/>
      <c r="G16" s="23"/>
    </row>
    <row r="17" spans="1:15" ht="36" customHeight="1" thickBot="1">
      <c r="A17" s="34"/>
      <c r="B17" s="35"/>
      <c r="C17" s="24" t="s">
        <v>22</v>
      </c>
      <c r="D17" s="24"/>
      <c r="E17" s="44">
        <f>E11+E12+E13+E14+E15</f>
        <v>0</v>
      </c>
      <c r="F17" s="45"/>
      <c r="G17" s="10" t="s">
        <v>8</v>
      </c>
      <c r="O17" s="21" t="s">
        <v>19</v>
      </c>
    </row>
    <row r="18" spans="1:15" ht="18.600000000000001" thickBot="1">
      <c r="A18" s="7"/>
      <c r="B18" s="7"/>
      <c r="C18" s="3"/>
      <c r="E18" s="12"/>
      <c r="F18" s="12"/>
      <c r="G18" s="1"/>
    </row>
    <row r="19" spans="1:15" ht="36" customHeight="1" thickBot="1">
      <c r="A19" s="25" t="s">
        <v>25</v>
      </c>
      <c r="B19" s="26"/>
      <c r="C19" s="26"/>
      <c r="D19" s="26"/>
      <c r="E19" s="46">
        <f>E10-E17</f>
        <v>0</v>
      </c>
      <c r="F19" s="47"/>
      <c r="G19" s="13" t="s">
        <v>8</v>
      </c>
    </row>
    <row r="20" spans="1:15">
      <c r="A20" t="s">
        <v>18</v>
      </c>
      <c r="I20" s="2"/>
    </row>
    <row r="21" spans="1:15">
      <c r="E21" s="18"/>
      <c r="F21" s="18"/>
      <c r="G21" s="18"/>
      <c r="H21" s="18"/>
      <c r="I21" s="18"/>
      <c r="J21" s="18"/>
      <c r="K21" s="18"/>
    </row>
    <row r="22" spans="1:15" ht="18.600000000000001" thickBot="1">
      <c r="E22" s="18"/>
      <c r="F22" s="18"/>
      <c r="G22" s="18"/>
      <c r="I22" s="18"/>
      <c r="J22" s="18"/>
      <c r="K22" s="18"/>
    </row>
    <row r="23" spans="1:15">
      <c r="E23" s="18"/>
      <c r="F23" s="48"/>
      <c r="G23" s="18"/>
      <c r="H23" s="22"/>
      <c r="I23" s="22"/>
      <c r="J23" s="18"/>
      <c r="K23" s="18"/>
    </row>
    <row r="24" spans="1:15" ht="10.050000000000001" customHeight="1">
      <c r="A24" s="7"/>
      <c r="B24" s="19"/>
      <c r="C24" s="19"/>
      <c r="E24" s="18"/>
      <c r="F24" s="49"/>
      <c r="G24" s="18"/>
      <c r="H24" s="18"/>
      <c r="I24" s="18"/>
      <c r="J24" s="18"/>
      <c r="K24" s="18"/>
    </row>
    <row r="25" spans="1:15" ht="10.050000000000001" customHeight="1" thickBot="1">
      <c r="A25" s="7"/>
      <c r="B25" s="19"/>
      <c r="C25" s="19"/>
      <c r="F25" s="50"/>
    </row>
    <row r="26" spans="1:15" ht="10.050000000000001" customHeight="1">
      <c r="A26" s="7"/>
      <c r="B26" s="19"/>
      <c r="C26" s="19"/>
      <c r="F26" s="51"/>
    </row>
    <row r="27" spans="1:15" ht="10.050000000000001" customHeight="1">
      <c r="A27" s="7"/>
      <c r="B27" s="19"/>
      <c r="C27" s="19"/>
      <c r="F27" s="52"/>
    </row>
    <row r="28" spans="1:15" ht="10.050000000000001" customHeight="1">
      <c r="A28" s="7"/>
      <c r="B28" s="19"/>
      <c r="C28" s="19"/>
      <c r="F28" s="52"/>
    </row>
    <row r="29" spans="1:15" ht="10.050000000000001" customHeight="1" thickBot="1">
      <c r="A29" s="7"/>
      <c r="B29" s="19"/>
      <c r="C29" s="19"/>
      <c r="F29" s="53"/>
    </row>
  </sheetData>
  <sheetProtection algorithmName="SHA-512" hashValue="jKHOEPQSb/JM+Z1SDYh3hj53aUwwFj04KfIy4heLZFX5lrxmnJn5h75mcg5sgvRxjk3DIkH96X1UOQPrl+FIXA==" saltValue="YO6STU0JzMQpVc9FDmDwjA==" spinCount="100000" sheet="1" selectLockedCells="1"/>
  <mergeCells count="32">
    <mergeCell ref="E17:F17"/>
    <mergeCell ref="E19:F19"/>
    <mergeCell ref="F23:F25"/>
    <mergeCell ref="F26:F29"/>
    <mergeCell ref="A1:G1"/>
    <mergeCell ref="E11:F11"/>
    <mergeCell ref="E12:F12"/>
    <mergeCell ref="E13:F13"/>
    <mergeCell ref="E14:F14"/>
    <mergeCell ref="E15:F16"/>
    <mergeCell ref="A3:D3"/>
    <mergeCell ref="E7:F7"/>
    <mergeCell ref="E8:F8"/>
    <mergeCell ref="E10:F10"/>
    <mergeCell ref="E2:G2"/>
    <mergeCell ref="B2:D2"/>
    <mergeCell ref="H23:I23"/>
    <mergeCell ref="G15:G16"/>
    <mergeCell ref="C17:D17"/>
    <mergeCell ref="A19:D19"/>
    <mergeCell ref="B4:D4"/>
    <mergeCell ref="B5:D5"/>
    <mergeCell ref="B6:D6"/>
    <mergeCell ref="B8:D8"/>
    <mergeCell ref="A11:B17"/>
    <mergeCell ref="C15:C16"/>
    <mergeCell ref="B7:D7"/>
    <mergeCell ref="A4:A8"/>
    <mergeCell ref="A10:D10"/>
    <mergeCell ref="E4:F4"/>
    <mergeCell ref="E5:F5"/>
    <mergeCell ref="E6:F6"/>
  </mergeCells>
  <phoneticPr fontId="4"/>
  <dataValidations count="1">
    <dataValidation type="list" allowBlank="1" showInputMessage="1" showErrorMessage="1" sqref="F23:F29">
      <formula1>$O$16:$O$17</formula1>
    </dataValidation>
  </dataValidations>
  <printOptions horizontalCentered="1"/>
  <pageMargins left="0.70866141732283472" right="0.51181102362204722" top="0.74803149606299213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2023-05-23T11:27:03Z</dcterms:modified>
</cp:coreProperties>
</file>